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fazarquivos\AEMFPF\RRF\PLANO DE RECUPERAÇÃO FISCAL 2024-25\6.5_Envio_06.06.2024\"/>
    </mc:Choice>
  </mc:AlternateContent>
  <xr:revisionPtr revIDLastSave="0" documentId="13_ncr:1_{7E99141A-D843-422D-9CA4-7B7F52D363DB}" xr6:coauthVersionLast="36" xr6:coauthVersionMax="36" xr10:uidLastSave="{00000000-0000-0000-0000-000000000000}"/>
  <bookViews>
    <workbookView xWindow="0" yWindow="0" windowWidth="28800" windowHeight="10125" tabRatio="661" xr2:uid="{00000000-000D-0000-FFFF-FFFF00000000}"/>
  </bookViews>
  <sheets>
    <sheet name="Resumo" sheetId="3" r:id="rId1"/>
    <sheet name="Medida 1_Alienação Imóveis" sheetId="6" r:id="rId2"/>
    <sheet name="Medida 2_Privatização CELGPAR" sheetId="14" r:id="rId3"/>
    <sheet name="Medida 3_Termo Aditivo" sheetId="15" r:id="rId4"/>
    <sheet name="Medida 4_BID-ProFisco III" sheetId="13" r:id="rId5"/>
  </sheets>
  <externalReferences>
    <externalReference r:id="rId6"/>
  </externalReferences>
  <definedNames>
    <definedName name="_xlnm.Print_Area" localSheetId="1">'Medida 1_Alienação Imóveis'!$A$1:$J$48</definedName>
    <definedName name="_xlnm.Print_Area" localSheetId="2">'Medida 2_Privatização CELGPAR'!$A$1:$J$29</definedName>
    <definedName name="_xlnm.Print_Area" localSheetId="3">'Medida 3_Termo Aditivo'!$A$1:$J$31</definedName>
    <definedName name="_xlnm.Print_Area" localSheetId="4">'Medida 4_BID-ProFisco III'!$A$1:$J$25</definedName>
    <definedName name="_xlnm.Print_Area" localSheetId="0">Resumo!$A$1:$M$23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5" l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G8" i="15"/>
  <c r="C6" i="15"/>
  <c r="C6" i="13" l="1"/>
  <c r="C6" i="14"/>
  <c r="H19" i="14"/>
  <c r="G8" i="14"/>
  <c r="F2" i="14"/>
  <c r="G8" i="13"/>
  <c r="F2" i="13"/>
  <c r="F2" i="6"/>
  <c r="G8" i="6" l="1"/>
</calcChain>
</file>

<file path=xl/sharedStrings.xml><?xml version="1.0" encoding="utf-8"?>
<sst xmlns="http://schemas.openxmlformats.org/spreadsheetml/2006/main" count="381" uniqueCount="152">
  <si>
    <t>Última atualização:</t>
  </si>
  <si>
    <t>Informações Gerais</t>
  </si>
  <si>
    <t>Resumo do Cronograma</t>
  </si>
  <si>
    <t>Dias para finalizar a medida</t>
  </si>
  <si>
    <t>Término Previsto</t>
  </si>
  <si>
    <t>Data de Conclusão</t>
  </si>
  <si>
    <t>Qtd</t>
  </si>
  <si>
    <t>%</t>
  </si>
  <si>
    <t>Entregas chaves</t>
  </si>
  <si>
    <t>Total</t>
  </si>
  <si>
    <t>Número da entrega chave</t>
  </si>
  <si>
    <t>Status</t>
  </si>
  <si>
    <t>Atrasado</t>
  </si>
  <si>
    <t>Concluído</t>
  </si>
  <si>
    <t xml:space="preserve">Data de conclusão </t>
  </si>
  <si>
    <t>UF</t>
  </si>
  <si>
    <t>Data de início do regime</t>
  </si>
  <si>
    <t>Data de conclusão do regime</t>
  </si>
  <si>
    <t>Acompanhamento das Medidas Fiscais</t>
  </si>
  <si>
    <t>Nº da Medida Fiscal</t>
  </si>
  <si>
    <t>% de entregas chaves atrasadas</t>
  </si>
  <si>
    <t>% de entregas chaves concluídas</t>
  </si>
  <si>
    <t>Nome da Medida</t>
  </si>
  <si>
    <t>Ficha da Medida de Ajuste</t>
  </si>
  <si>
    <t>Cronograma das Entregas Chaves</t>
  </si>
  <si>
    <t xml:space="preserve">  RESUMO DO ACOMPANHAMENTO DAS MEDIDA DE AJUSTE FISCAL</t>
  </si>
  <si>
    <t>Término Reajustado</t>
  </si>
  <si>
    <t>Observações</t>
  </si>
  <si>
    <t>Situação da medida</t>
  </si>
  <si>
    <t>Diferença meses entre executado e realizado</t>
  </si>
  <si>
    <t>Publicação no DOE</t>
  </si>
  <si>
    <t>Objetivo Mensurável</t>
  </si>
  <si>
    <t>Estado</t>
  </si>
  <si>
    <t>Descrição</t>
  </si>
  <si>
    <t>Descrição da chave</t>
  </si>
  <si>
    <t>Data efetiva de Conclusão</t>
  </si>
  <si>
    <t>Alçada da Medida</t>
  </si>
  <si>
    <t>Meio de comprovação da entrega chave</t>
  </si>
  <si>
    <t>Goiás</t>
  </si>
  <si>
    <t>Alienação de bens imóveis</t>
  </si>
  <si>
    <t>Privatização da CELGPAR</t>
  </si>
  <si>
    <t>Operação de Crédito Externa - BID Profisco III</t>
  </si>
  <si>
    <t>Poder Executivo Estadual</t>
  </si>
  <si>
    <t>Em andamento</t>
  </si>
  <si>
    <t xml:space="preserve"> -</t>
  </si>
  <si>
    <t>Não iniciada</t>
  </si>
  <si>
    <t>Prevê Receitas de Alienação de Bens Primária</t>
  </si>
  <si>
    <t>Aprovação da Lei autorizativa pela Assembleia Legislativa Estadual. Lei n.º 22.286, de 26 de setembro de 2023.autoriza o executivo estadual a promover medidas de desestatização da Companhia de Participações, CelgPar</t>
  </si>
  <si>
    <t>Envio eletrônico da Carta Consulta e Apresentação no GTEC (pelo Estado) e Aprovação do pleito pela COFIEX em Reunião Extraordinária (SEAID)</t>
  </si>
  <si>
    <t>Resolução COFIEX</t>
  </si>
  <si>
    <t/>
  </si>
  <si>
    <t>Aguardando reunião da COFIEX e autorização da preparação</t>
  </si>
  <si>
    <t>Preparação da operação entre o Banco e o Estado</t>
  </si>
  <si>
    <t>Minutas Contratuais</t>
  </si>
  <si>
    <t>Negociação entre SEAID, STN, PGFN, Banco e Estado</t>
  </si>
  <si>
    <t>Minutas Contratuais Negociadas</t>
  </si>
  <si>
    <t>Análise de limites e condições (STN), Análise jurídica (PGFN), Análise e anuência (Casa Civil/Presidência da República)</t>
  </si>
  <si>
    <t>Mensagem presidencial ao Senado</t>
  </si>
  <si>
    <t>Autorização para contratação</t>
  </si>
  <si>
    <t>Resolução do Senado Federal</t>
  </si>
  <si>
    <t>Avaliação da legalidade da contratação</t>
  </si>
  <si>
    <t>Parecer final da PGFN para assinatura</t>
  </si>
  <si>
    <t>Assinatura dos contratos pela PGFN, Banco e Estado</t>
  </si>
  <si>
    <t>Contratos assinados</t>
  </si>
  <si>
    <t>Contratação da Estruturação</t>
  </si>
  <si>
    <t>Due diligence e Avaliação Financeira</t>
  </si>
  <si>
    <t>Modelagem</t>
  </si>
  <si>
    <t>Aprovação da modelagem</t>
  </si>
  <si>
    <t>Julgamento do TCE</t>
  </si>
  <si>
    <t>Edital de Leilão</t>
  </si>
  <si>
    <t>Road Show e Data Room</t>
  </si>
  <si>
    <t>Leilão</t>
  </si>
  <si>
    <t>Encerramento</t>
  </si>
  <si>
    <t>Privatização da empresa Celgpar</t>
  </si>
  <si>
    <t>Levantamento técnico e valor das áreas - acumulado 30% do valor (Previsão 2024)</t>
  </si>
  <si>
    <t>Documento interno SEI</t>
  </si>
  <si>
    <t>Sorteio dos Lotes, Contrato e Edital - acumulado 30% do valor (Previsão 2024)</t>
  </si>
  <si>
    <t>Realização do Leilão - acumulado 30% do valor (Previsão 2024)</t>
  </si>
  <si>
    <t>Ação do leiloeiro</t>
  </si>
  <si>
    <t>Levantamento técnico e valor das áreas - acumulado 60% do valor (Previsão 2024)</t>
  </si>
  <si>
    <t>Sorteio dos Lotes, Contrato e Edital - acumulado 60% do valor (Previsão 2024)</t>
  </si>
  <si>
    <t>Realização do Leilão - acumulado 60% do valor (Previsão 2024)</t>
  </si>
  <si>
    <t>Levantamento técnico e valor das áreas - acumulado 100% do valor (Previsão 2024)</t>
  </si>
  <si>
    <t>Sorteio dos Lotes, Contrato e Edital - acumulado 100% do valor (Previsão 2024)</t>
  </si>
  <si>
    <t>Realização do Leilão - acumulado 100% do valor (Previsão 2024)</t>
  </si>
  <si>
    <t>Levantamento técnico e valor das áreas - acumulado 30% do valor (Previsão 2025)</t>
  </si>
  <si>
    <t>Sorteio dos Lotes, Contrato e Edital - acumulado 30% do valor (Previsão 2025)</t>
  </si>
  <si>
    <t>Realização do Leilão - acumulado 30% do valor (Previsão 2025)</t>
  </si>
  <si>
    <t>Levantamento técnico e valor das áreas - acumulado 60% do valor (Previsão 2025)</t>
  </si>
  <si>
    <t>Sorteio dos Lotes, Contrato e Edital - acumulado 60% do valor (Previsão 2025)</t>
  </si>
  <si>
    <t>Realização do Leilão - acumulado 60% do valor (Previsão 2025)</t>
  </si>
  <si>
    <t>Levantamento técnico e valor das áreas - acumulado 100% do valor (Previsão 2025)</t>
  </si>
  <si>
    <t>Sorteio dos Lotes, Contrato e Edital - acumulado 100% do valor (Previsão 2025)</t>
  </si>
  <si>
    <t>Realização do Leilão - acumulado 100% do valor (Previsão 2025)</t>
  </si>
  <si>
    <t>Levantamento técnico e valor das áreas - acumulado 30% do valor (Previsão 2026)</t>
  </si>
  <si>
    <t>Sorteio dos Lotes, Contrato e Edital - acumulado 30% do valor (Previsão 2026)</t>
  </si>
  <si>
    <t>Realização do Leilão - acumulado 30% do valor (Previsão 2026)</t>
  </si>
  <si>
    <t>Levantamento técnico e valor das áreas - acumulado 60% do valor (Previsão 2026)</t>
  </si>
  <si>
    <t>Sorteio dos Lotes, Contrato e Edital - acumulado 60% do valor (Previsão 2026)</t>
  </si>
  <si>
    <t>Realização do Leilão - acumulado 60% do valor (Previsão 2026)</t>
  </si>
  <si>
    <t>Levantamento técnico e valor das áreas - acumulado 100% do valor (Previsão 2026)</t>
  </si>
  <si>
    <t>Sorteio dos Lotes, Contrato e Edital - acumulado 100% do valor (Previsão 2026)</t>
  </si>
  <si>
    <t>Realização do Leilão - acumulado 100% do valor (Previsão 2026)</t>
  </si>
  <si>
    <t>Contratação da Operação de Credito BID PROFISCO III</t>
  </si>
  <si>
    <t>Credenciamento de Leiloeiros (Previsão 2024)</t>
  </si>
  <si>
    <t>Credenciamento de Leiloeiros (Previsão 2025)</t>
  </si>
  <si>
    <t>Credenciamento de Leiloeiros (Previsão 2026)</t>
  </si>
  <si>
    <t>Assinatura de Contrato</t>
  </si>
  <si>
    <t xml:space="preserve">Relatório </t>
  </si>
  <si>
    <t>Despacho</t>
  </si>
  <si>
    <t>Cronograma de eventos agendados</t>
  </si>
  <si>
    <t>Prevê Receitas de Outras Receitas de Capital Não Primárias no valor de R$ 450 milhões</t>
  </si>
  <si>
    <t>Disponibilização de recursos</t>
  </si>
  <si>
    <t>Aviso de remessa de recursos pelo BID</t>
  </si>
  <si>
    <t>Carta consulta enviada pelo Estado e apresentada ao GTEC. Dado o encadeamento nas etapas, eventual atraso nessa etapa afeta todo o cronograma restante.</t>
  </si>
  <si>
    <t>Aviso de pagamento</t>
  </si>
  <si>
    <t>Alienação de bens imóveis conforme o cronograma abaixo:
I - 2024 prevê-se a alienação de R$ 70.000.000,00;
II - 2025 prevê-se a alienação de R$ 10.000.000,00;
III - 2026 prevê-se a alienação de R$ 10.000.000,00.</t>
  </si>
  <si>
    <t>Concluída</t>
  </si>
  <si>
    <t>20 leiloeiros habilitados.</t>
  </si>
  <si>
    <t>Avaliados 25 imóveis
Total de R$ 4.305.408,81.</t>
  </si>
  <si>
    <t>Realização de receita no valor de R$ 61.721.280,35.</t>
  </si>
  <si>
    <t xml:space="preserve">Assinatura de Termo Aditivo art. 4º-A, inciso I, Alínea "a" da LC nº 156/2016 </t>
  </si>
  <si>
    <t>Redução das penalidades em decorrência do eventual não cumprimento do teto de gastos de que trat a LC nº 156/2016</t>
  </si>
  <si>
    <t>Art. 3º da Lei n.º 21.023/2021. Autoriza celebração de Termos Aditivos da LC 156/2016, dentre eles , Inciso I-A, Art. 4-A: substituir encargos de penalização por descumprimento da limitação de despesas (teto de gastos).</t>
  </si>
  <si>
    <t>Publicação no DOE, ano 184, n. 23.569, sexta-feira, 11 de junho de 2021.</t>
  </si>
  <si>
    <t>-</t>
  </si>
  <si>
    <t>concluída</t>
  </si>
  <si>
    <t>Envio do Ofício nº 22235/2023/ECONOMIA ao CSRRF para a atualização do PRF incluindo como medida de ajuste necessária a operação de cédito para substituição dos encargos de penalização por descumprimento da limitação de despesas (teto de gastos).</t>
  </si>
  <si>
    <t>Comprovante SEI envio de eletrônico.</t>
  </si>
  <si>
    <t>Ofício e e-mails entre as partes STN/Economia GO. AR Correios</t>
  </si>
  <si>
    <t xml:space="preserve">Avaliações STN e PGFN / Ajustes a realizar pela Secretaria da Economia e  à Devolutiva STN </t>
  </si>
  <si>
    <t>Ofícios e e-mails entre as partes STN/Economia GO / PGFN</t>
  </si>
  <si>
    <t>Trâmites entre os órgãos do estado e da União.</t>
  </si>
  <si>
    <t>Atendimento e envio à PGFN de certidões e declarações necessárias para emissão de Parecer de Legalidade.</t>
  </si>
  <si>
    <t>AR correios, comprovante SEI envio de eletrônico.</t>
  </si>
  <si>
    <t>Ofício e e-mails entre as partes.</t>
  </si>
  <si>
    <t>SEI Goiás, Ofício e e-mails entre as partes.</t>
  </si>
  <si>
    <t>SEI União</t>
  </si>
  <si>
    <t>Estado paga publicação em DOU ao BB</t>
  </si>
  <si>
    <t>Publicação em DOU e DOE</t>
  </si>
  <si>
    <t>Publicação em DOU da homologação do PRF</t>
  </si>
  <si>
    <t>Autorização do CSRRF e homologação do Plano de Recuperação Fiscal (PRF) pelo Ministro da Fazenda para inclusão da nova medida de ajuste no PRF - operação de crédito Inciso I-A, Art. 4-A LC 156.</t>
  </si>
  <si>
    <t>Manifestação à STN de interesse do Estado em celebrar o 15º Termo Aditivo, Inciso I-A, Art. 4-A, LC 156/2016.</t>
  </si>
  <si>
    <t>Depende da finalização do item 5</t>
  </si>
  <si>
    <t xml:space="preserve">PGFN certifica-se da Regularidade Fiscal do Ente (CAUC e CADIN) e encaminha a minuta do 15º T.A. ao Estado. </t>
  </si>
  <si>
    <t>Secretaria de Economia verifica com PGE e valida ou ajusta minuta do 15º T.A. e providencia as assinaturas do estado e de Intervenientes, Banco do Brasil e Caixa.</t>
  </si>
  <si>
    <t>15º Termo Aditivo assinado pela PGFN.</t>
  </si>
  <si>
    <t>15º Termo Aditivo de Substituição de Encargos de Penalidade Celebrado entre as partes e publicado na imprensa oficial da União e do Estado de GO.</t>
  </si>
  <si>
    <t>Manifestação da STN acerca do cumprimento/descumprimento do teto de gastos da LCP 156 referente ao ano de 2023.</t>
  </si>
  <si>
    <r>
      <t xml:space="preserve">Envio do Ofício nº 12595/2024/ECONOMIA ao CSRRF para a </t>
    </r>
    <r>
      <rPr>
        <b/>
        <sz val="12"/>
        <rFont val="Calibri"/>
        <family val="2"/>
        <scheme val="minor"/>
      </rPr>
      <t xml:space="preserve">atualização do PRF </t>
    </r>
    <r>
      <rPr>
        <b/>
        <u/>
        <sz val="12"/>
        <rFont val="Calibri"/>
        <family val="2"/>
        <scheme val="minor"/>
      </rPr>
      <t>reincluindo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como medida de ajuste necessária a operação de cédito para substituição dos encargos de penalização por descumprimento da limitação de despesas (teto de gastos).</t>
    </r>
  </si>
  <si>
    <t>Depende da finalização do item 7</t>
  </si>
  <si>
    <t xml:space="preserve"> Termo Aditivo art. 4º-A, inciso I, Alínea "a" da LC nº 156/2016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</si>
</sst>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 tint="0.34998626667073579"/>
      <name val="Calibri"/>
      <family val="2"/>
      <scheme val="minor"/>
    </font>
    <font>
      <sz val="22"/>
      <color theme="1" tint="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 tint="0.34998626667073579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22"/>
      <color rgb="FFFF0000"/>
      <name val="Calibri"/>
      <family val="2"/>
      <scheme val="minor"/>
    </font>
    <font>
      <sz val="10"/>
      <name val="Calibri"/>
      <family val="2"/>
      <scheme val="minor"/>
    </font>
    <font>
      <sz val="22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4F0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BFBFBE"/>
      </left>
      <right style="thin">
        <color rgb="FFBFBFBE"/>
      </right>
      <top style="thin">
        <color rgb="FFBFBFBE"/>
      </top>
      <bottom style="thin">
        <color rgb="FFBFBFBE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34998626667073579"/>
      </left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249977111117893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1499984740745262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14999847407452621"/>
      </bottom>
      <diagonal/>
    </border>
    <border>
      <left/>
      <right/>
      <top style="thin">
        <color theme="0" tint="-0.249977111117893"/>
      </top>
      <bottom style="thin">
        <color theme="0" tint="-0.1499984740745262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3">
    <xf numFmtId="0" fontId="0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8" fillId="0" borderId="0"/>
    <xf numFmtId="0" fontId="19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8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3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ont="1"/>
    <xf numFmtId="0" fontId="4" fillId="2" borderId="0" xfId="0" applyFont="1" applyFill="1"/>
    <xf numFmtId="0" fontId="5" fillId="3" borderId="1" xfId="0" applyFont="1" applyFill="1" applyBorder="1" applyAlignment="1">
      <alignment horizontal="center" vertical="center"/>
    </xf>
    <xf numFmtId="14" fontId="6" fillId="0" borderId="2" xfId="0" applyNumberFormat="1" applyFont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8" fillId="2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5" borderId="0" xfId="0" applyFont="1" applyFill="1"/>
    <xf numFmtId="0" fontId="7" fillId="6" borderId="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14" fontId="3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left" wrapText="1"/>
    </xf>
    <xf numFmtId="0" fontId="0" fillId="2" borderId="0" xfId="0" applyFill="1"/>
    <xf numFmtId="0" fontId="4" fillId="2" borderId="0" xfId="0" applyFont="1" applyFill="1" applyAlignment="1">
      <alignment horizontal="left" wrapText="1"/>
    </xf>
    <xf numFmtId="0" fontId="1" fillId="5" borderId="0" xfId="0" applyFont="1" applyFill="1" applyAlignment="1">
      <alignment horizontal="left" wrapText="1"/>
    </xf>
    <xf numFmtId="14" fontId="9" fillId="0" borderId="10" xfId="0" applyNumberFormat="1" applyFont="1" applyBorder="1" applyAlignment="1" applyProtection="1">
      <alignment vertical="center" wrapText="1"/>
      <protection locked="0"/>
    </xf>
    <xf numFmtId="14" fontId="9" fillId="0" borderId="10" xfId="0" applyNumberFormat="1" applyFont="1" applyBorder="1" applyAlignment="1" applyProtection="1">
      <alignment horizontal="center" vertical="center" wrapText="1"/>
      <protection locked="0"/>
    </xf>
    <xf numFmtId="2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NumberFormat="1" applyFont="1" applyBorder="1" applyAlignment="1" applyProtection="1">
      <alignment vertical="center" wrapText="1"/>
      <protection locked="0"/>
    </xf>
    <xf numFmtId="0" fontId="7" fillId="5" borderId="18" xfId="0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3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left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10" fillId="9" borderId="24" xfId="0" applyFont="1" applyFill="1" applyBorder="1" applyAlignment="1">
      <alignment vertical="center" wrapText="1"/>
    </xf>
    <xf numFmtId="0" fontId="17" fillId="5" borderId="15" xfId="0" applyFont="1" applyFill="1" applyBorder="1" applyAlignment="1">
      <alignment vertical="center"/>
    </xf>
    <xf numFmtId="14" fontId="9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1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4" fontId="9" fillId="0" borderId="1" xfId="2" applyFont="1" applyFill="1" applyBorder="1" applyAlignment="1" applyProtection="1">
      <alignment horizontal="center" vertical="center" wrapText="1"/>
      <protection locked="0"/>
    </xf>
    <xf numFmtId="0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9" fontId="9" fillId="0" borderId="1" xfId="1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15" fillId="0" borderId="18" xfId="0" applyNumberFormat="1" applyFont="1" applyFill="1" applyBorder="1" applyAlignment="1">
      <alignment horizontal="center" vertical="center"/>
    </xf>
    <xf numFmtId="14" fontId="9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7" fillId="5" borderId="15" xfId="0" applyFont="1" applyFill="1" applyBorder="1" applyAlignment="1">
      <alignment vertical="center" wrapText="1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14" fontId="9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 applyProtection="1">
      <alignment vertical="center" wrapText="1"/>
      <protection locked="0"/>
    </xf>
    <xf numFmtId="1" fontId="9" fillId="5" borderId="1" xfId="0" applyNumberFormat="1" applyFont="1" applyFill="1" applyBorder="1" applyAlignment="1" applyProtection="1">
      <alignment horizontal="center" vertical="center" wrapText="1"/>
      <protection locked="0"/>
    </xf>
    <xf numFmtId="14" fontId="9" fillId="5" borderId="1" xfId="0" applyNumberFormat="1" applyFont="1" applyFill="1" applyBorder="1" applyAlignment="1" applyProtection="1">
      <alignment vertical="center" wrapText="1"/>
      <protection locked="0"/>
    </xf>
    <xf numFmtId="14" fontId="9" fillId="5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14" fontId="9" fillId="5" borderId="1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" xfId="0" applyNumberFormat="1" applyFont="1" applyBorder="1" applyAlignment="1" applyProtection="1">
      <alignment vertical="center" wrapText="1"/>
      <protection locked="0"/>
    </xf>
    <xf numFmtId="1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4" fontId="9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/>
    <xf numFmtId="0" fontId="3" fillId="2" borderId="0" xfId="0" applyFont="1" applyFill="1" applyAlignment="1">
      <alignment horizontal="center" vertical="center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3" fillId="5" borderId="0" xfId="0" applyFont="1" applyFill="1" applyAlignment="1">
      <alignment horizontal="center" vertical="center"/>
    </xf>
    <xf numFmtId="0" fontId="1" fillId="5" borderId="0" xfId="0" applyFont="1" applyFill="1"/>
    <xf numFmtId="0" fontId="1" fillId="5" borderId="0" xfId="0" applyFont="1" applyFill="1" applyAlignment="1">
      <alignment horizontal="left" wrapText="1"/>
    </xf>
    <xf numFmtId="0" fontId="9" fillId="0" borderId="1" xfId="0" applyFont="1" applyBorder="1" applyAlignment="1" applyProtection="1">
      <alignment vertical="center" wrapText="1"/>
      <protection locked="0"/>
    </xf>
    <xf numFmtId="1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20" fillId="2" borderId="0" xfId="0" applyFont="1" applyFill="1"/>
    <xf numFmtId="9" fontId="21" fillId="0" borderId="1" xfId="1" applyNumberFormat="1" applyFont="1" applyFill="1" applyBorder="1" applyAlignment="1" applyProtection="1">
      <alignment horizontal="center" vertical="center" wrapText="1"/>
      <protection locked="0"/>
    </xf>
    <xf numFmtId="9" fontId="21" fillId="0" borderId="1" xfId="1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14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14" fontId="7" fillId="0" borderId="1" xfId="0" applyNumberFormat="1" applyFont="1" applyBorder="1" applyAlignment="1" applyProtection="1">
      <alignment horizontal="left" vertical="center" wrapText="1"/>
      <protection locked="0"/>
    </xf>
    <xf numFmtId="14" fontId="7" fillId="0" borderId="1" xfId="0" applyNumberFormat="1" applyFont="1" applyBorder="1" applyAlignment="1" applyProtection="1">
      <alignment horizontal="center" vertical="center" wrapText="1"/>
      <protection locked="0"/>
    </xf>
    <xf numFmtId="1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14" fontId="9" fillId="5" borderId="1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" xfId="0" applyNumberFormat="1" applyFont="1" applyBorder="1" applyAlignment="1" applyProtection="1">
      <alignment vertical="center" wrapText="1"/>
      <protection locked="0"/>
    </xf>
    <xf numFmtId="1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4" fontId="9" fillId="1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14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1" xfId="12" applyNumberFormat="1" applyFont="1" applyFill="1" applyBorder="1" applyAlignment="1" applyProtection="1">
      <alignment horizontal="center" vertical="center" wrapText="1"/>
      <protection locked="0"/>
    </xf>
    <xf numFmtId="0" fontId="23" fillId="2" borderId="0" xfId="0" applyFont="1" applyFill="1"/>
    <xf numFmtId="0" fontId="24" fillId="2" borderId="0" xfId="0" applyFont="1" applyFill="1" applyAlignment="1">
      <alignment horizontal="center" vertical="center"/>
    </xf>
    <xf numFmtId="0" fontId="25" fillId="0" borderId="0" xfId="0" applyFont="1"/>
    <xf numFmtId="0" fontId="10" fillId="9" borderId="16" xfId="0" applyFont="1" applyFill="1" applyBorder="1" applyAlignment="1">
      <alignment horizontal="center" vertical="center" wrapText="1"/>
    </xf>
    <xf numFmtId="0" fontId="10" fillId="9" borderId="0" xfId="0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/>
    </xf>
    <xf numFmtId="0" fontId="7" fillId="4" borderId="7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14" fontId="14" fillId="5" borderId="7" xfId="0" applyNumberFormat="1" applyFont="1" applyFill="1" applyBorder="1" applyAlignment="1">
      <alignment horizontal="center" vertical="center" wrapText="1"/>
    </xf>
    <xf numFmtId="0" fontId="10" fillId="9" borderId="19" xfId="0" applyFont="1" applyFill="1" applyBorder="1" applyAlignment="1">
      <alignment horizontal="center" vertical="center" wrapText="1"/>
    </xf>
    <xf numFmtId="0" fontId="10" fillId="9" borderId="26" xfId="0" applyFont="1" applyFill="1" applyBorder="1" applyAlignment="1">
      <alignment horizontal="center" vertical="center" wrapText="1"/>
    </xf>
    <xf numFmtId="0" fontId="10" fillId="9" borderId="27" xfId="0" applyFont="1" applyFill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6" fillId="8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0" fillId="9" borderId="24" xfId="0" applyFont="1" applyFill="1" applyBorder="1" applyAlignment="1">
      <alignment horizontal="center" vertical="center" wrapText="1"/>
    </xf>
    <xf numFmtId="0" fontId="10" fillId="9" borderId="25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wrapText="1"/>
    </xf>
    <xf numFmtId="0" fontId="1" fillId="5" borderId="22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23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</cellXfs>
  <cellStyles count="13">
    <cellStyle name="Moeda" xfId="2" builtinId="4"/>
    <cellStyle name="Moeda 2" xfId="3" xr:uid="{00000000-0005-0000-0000-000001000000}"/>
    <cellStyle name="Moeda 2 2" xfId="8" xr:uid="{00000000-0005-0000-0000-000002000000}"/>
    <cellStyle name="Moeda 3" xfId="6" xr:uid="{00000000-0005-0000-0000-000003000000}"/>
    <cellStyle name="Moeda 3 2" xfId="10" xr:uid="{00000000-0005-0000-0000-000004000000}"/>
    <cellStyle name="Moeda 4" xfId="7" xr:uid="{00000000-0005-0000-0000-000005000000}"/>
    <cellStyle name="Moeda 4 2" xfId="11" xr:uid="{00000000-0005-0000-0000-000006000000}"/>
    <cellStyle name="Normal" xfId="0" builtinId="0"/>
    <cellStyle name="Normal 2" xfId="4" xr:uid="{00000000-0005-0000-0000-000008000000}"/>
    <cellStyle name="Normal 3" xfId="5" xr:uid="{00000000-0005-0000-0000-000009000000}"/>
    <cellStyle name="Normal 3 2" xfId="9" xr:uid="{00000000-0005-0000-0000-00000A000000}"/>
    <cellStyle name="Porcentagem" xfId="1" builtinId="5"/>
    <cellStyle name="Vírgula" xfId="12" builtinId="3"/>
  </cellStyles>
  <dxfs count="20">
    <dxf>
      <font>
        <color rgb="FFC00000"/>
      </font>
      <fill>
        <patternFill>
          <bgColor rgb="FFFFC7CE"/>
        </patternFill>
      </fill>
    </dxf>
    <dxf>
      <font>
        <color rgb="FFC00000"/>
      </font>
      <fill>
        <patternFill>
          <bgColor rgb="FFFFC7CE"/>
        </patternFill>
      </fill>
    </dxf>
    <dxf>
      <font>
        <color rgb="FFC00000"/>
      </font>
      <fill>
        <patternFill>
          <bgColor rgb="FFFFC7CE"/>
        </patternFill>
      </fill>
    </dxf>
    <dxf>
      <font>
        <color rgb="FFC00000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C7CE"/>
        </patternFill>
      </fill>
    </dxf>
    <dxf>
      <font>
        <color rgb="FFC00000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C7CE"/>
        </patternFill>
      </fill>
    </dxf>
    <dxf>
      <font>
        <color rgb="FFC0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FF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RF/PLANO%20DE%20RECUPERA&#199;&#195;O%20FISCAL%202024-25/6.2_Envio_21.12.2023/ii%20-%20Ficha%20de%20Monitoramento%20Ajust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Medida 1_Alienação Imóveis"/>
      <sheetName val="Medida 2_Privatização CELGPAR"/>
      <sheetName val="Medida 3_Termo Aditivo"/>
      <sheetName val="Medida 4_BID-ProFisco III"/>
    </sheetNames>
    <sheetDataSet>
      <sheetData sheetId="0">
        <row r="2">
          <cell r="M2">
            <v>45278</v>
          </cell>
        </row>
      </sheetData>
      <sheetData sheetId="1">
        <row r="6">
          <cell r="C6" t="str">
            <v>Goiás</v>
          </cell>
        </row>
      </sheetData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zoomScale="85" zoomScaleNormal="85" workbookViewId="0">
      <selection activeCell="G13" sqref="G13"/>
    </sheetView>
  </sheetViews>
  <sheetFormatPr defaultColWidth="0" defaultRowHeight="28.5" zeroHeight="1" x14ac:dyDescent="0.25"/>
  <cols>
    <col min="1" max="1" width="1.140625" style="9" customWidth="1"/>
    <col min="2" max="2" width="25.42578125" style="12" customWidth="1"/>
    <col min="3" max="3" width="59.7109375" style="12" customWidth="1"/>
    <col min="4" max="4" width="25.7109375" style="12" bestFit="1" customWidth="1"/>
    <col min="5" max="5" width="52.28515625" style="12" customWidth="1"/>
    <col min="6" max="6" width="29.7109375" style="12" customWidth="1"/>
    <col min="7" max="7" width="28.5703125" style="12" customWidth="1"/>
    <col min="8" max="8" width="26.7109375" style="12" bestFit="1" customWidth="1"/>
    <col min="9" max="9" width="25.7109375" style="12" bestFit="1" customWidth="1"/>
    <col min="10" max="11" width="25.7109375" style="11" customWidth="1"/>
    <col min="12" max="12" width="29.28515625" style="11" customWidth="1"/>
    <col min="13" max="13" width="30.140625" style="11" customWidth="1"/>
    <col min="14" max="14" width="12.140625" style="11" customWidth="1"/>
    <col min="15" max="15" width="8.85546875" style="11" customWidth="1"/>
    <col min="16" max="16384" width="8.85546875" style="3" hidden="1"/>
  </cols>
  <sheetData>
    <row r="1" spans="1:15" ht="9.6" customHeight="1" x14ac:dyDescent="0.25">
      <c r="A1" s="1"/>
      <c r="B1" s="1"/>
      <c r="C1" s="1"/>
      <c r="D1" s="2"/>
      <c r="E1" s="2"/>
      <c r="F1" s="2"/>
      <c r="G1" s="1"/>
      <c r="H1" s="1"/>
      <c r="I1" s="1"/>
      <c r="J1" s="2"/>
      <c r="K1" s="2"/>
      <c r="L1" s="2"/>
      <c r="M1" s="2"/>
      <c r="N1" s="2"/>
      <c r="O1" s="2"/>
    </row>
    <row r="2" spans="1:15" ht="36" x14ac:dyDescent="0.55000000000000004">
      <c r="A2" s="4"/>
      <c r="B2" s="107" t="s">
        <v>25</v>
      </c>
      <c r="C2" s="107"/>
      <c r="D2" s="107"/>
      <c r="E2" s="107"/>
      <c r="F2" s="107"/>
      <c r="G2" s="107"/>
      <c r="H2" s="107"/>
      <c r="I2" s="107"/>
      <c r="J2" s="2"/>
      <c r="K2" s="2"/>
      <c r="L2" s="5" t="s">
        <v>0</v>
      </c>
      <c r="M2" s="8">
        <v>45420</v>
      </c>
      <c r="N2" s="2"/>
      <c r="O2" s="2"/>
    </row>
    <row r="3" spans="1:15" ht="18" customHeight="1" x14ac:dyDescent="0.25">
      <c r="A3" s="4"/>
      <c r="B3" s="4"/>
      <c r="C3" s="4"/>
      <c r="D3" s="4"/>
      <c r="E3" s="4"/>
      <c r="F3" s="4"/>
      <c r="G3" s="4"/>
      <c r="H3" s="4"/>
      <c r="I3" s="4"/>
      <c r="J3" s="2"/>
      <c r="K3" s="2"/>
      <c r="L3" s="2"/>
      <c r="M3" s="2"/>
      <c r="N3" s="2"/>
      <c r="O3" s="2"/>
    </row>
    <row r="4" spans="1:15" ht="28.9" customHeight="1" x14ac:dyDescent="0.25">
      <c r="A4" s="4"/>
      <c r="B4" s="106" t="s">
        <v>1</v>
      </c>
      <c r="C4" s="106"/>
      <c r="D4" s="106"/>
      <c r="E4" s="106"/>
      <c r="F4" s="106"/>
      <c r="G4" s="106"/>
      <c r="H4" s="2"/>
      <c r="I4" s="2"/>
      <c r="J4" s="10"/>
      <c r="K4" s="2"/>
      <c r="L4" s="2"/>
      <c r="M4" s="2"/>
      <c r="N4" s="2"/>
      <c r="O4" s="2"/>
    </row>
    <row r="5" spans="1:15" ht="28.9" customHeight="1" x14ac:dyDescent="0.25">
      <c r="A5" s="4"/>
      <c r="B5" s="108" t="s">
        <v>15</v>
      </c>
      <c r="C5" s="108"/>
      <c r="D5" s="108"/>
      <c r="E5" s="109" t="s">
        <v>38</v>
      </c>
      <c r="F5" s="109"/>
      <c r="G5" s="109"/>
      <c r="H5" s="2"/>
      <c r="I5" s="2"/>
      <c r="J5" s="2"/>
      <c r="K5" s="2"/>
      <c r="L5" s="2"/>
      <c r="M5" s="2"/>
      <c r="N5" s="2"/>
      <c r="O5" s="2"/>
    </row>
    <row r="6" spans="1:15" x14ac:dyDescent="0.25">
      <c r="A6" s="4"/>
      <c r="B6" s="108" t="s">
        <v>16</v>
      </c>
      <c r="C6" s="108"/>
      <c r="D6" s="108"/>
      <c r="E6" s="110">
        <v>44562</v>
      </c>
      <c r="F6" s="109"/>
      <c r="G6" s="109"/>
      <c r="H6" s="2"/>
      <c r="I6" s="2"/>
      <c r="J6" s="2"/>
      <c r="K6" s="2"/>
      <c r="L6" s="2"/>
      <c r="M6" s="2"/>
      <c r="N6" s="2"/>
      <c r="O6" s="2"/>
    </row>
    <row r="7" spans="1:15" ht="42" customHeight="1" x14ac:dyDescent="0.25">
      <c r="A7" s="4"/>
      <c r="B7" s="108" t="s">
        <v>17</v>
      </c>
      <c r="C7" s="108"/>
      <c r="D7" s="108"/>
      <c r="E7" s="110">
        <v>47848</v>
      </c>
      <c r="F7" s="109"/>
      <c r="G7" s="109"/>
      <c r="H7" s="2"/>
      <c r="I7" s="2"/>
      <c r="J7" s="2"/>
      <c r="K7" s="2"/>
      <c r="L7" s="2"/>
      <c r="M7" s="2"/>
      <c r="N7" s="2"/>
      <c r="O7" s="2"/>
    </row>
    <row r="8" spans="1:15" ht="42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28.9" customHeight="1" x14ac:dyDescent="0.25">
      <c r="A9" s="4"/>
      <c r="B9" s="104" t="s">
        <v>18</v>
      </c>
      <c r="C9" s="105"/>
      <c r="D9" s="105"/>
      <c r="E9" s="105"/>
      <c r="F9" s="105"/>
      <c r="G9" s="105"/>
      <c r="H9" s="105"/>
      <c r="I9" s="105"/>
      <c r="J9" s="2"/>
      <c r="K9" s="2"/>
      <c r="L9" s="2"/>
      <c r="M9" s="2"/>
      <c r="N9" s="2"/>
      <c r="O9" s="2"/>
    </row>
    <row r="10" spans="1:15" ht="36" customHeight="1" x14ac:dyDescent="0.25">
      <c r="A10" s="4"/>
      <c r="B10" s="14" t="s">
        <v>19</v>
      </c>
      <c r="C10" s="13" t="s">
        <v>22</v>
      </c>
      <c r="D10" s="13" t="s">
        <v>5</v>
      </c>
      <c r="E10" s="14" t="s">
        <v>36</v>
      </c>
      <c r="F10" s="13" t="s">
        <v>28</v>
      </c>
      <c r="G10" s="13" t="s">
        <v>3</v>
      </c>
      <c r="H10" s="14" t="s">
        <v>20</v>
      </c>
      <c r="I10" s="14" t="s">
        <v>21</v>
      </c>
      <c r="J10" s="2"/>
      <c r="K10" s="2"/>
      <c r="L10" s="2"/>
      <c r="M10" s="2"/>
      <c r="N10" s="2"/>
      <c r="O10" s="2"/>
    </row>
    <row r="11" spans="1:15" x14ac:dyDescent="0.25">
      <c r="A11" s="4"/>
      <c r="B11" s="37">
        <v>1</v>
      </c>
      <c r="C11" s="38" t="s">
        <v>39</v>
      </c>
      <c r="D11" s="46" t="s">
        <v>44</v>
      </c>
      <c r="E11" s="38" t="s">
        <v>42</v>
      </c>
      <c r="F11" s="39" t="s">
        <v>43</v>
      </c>
      <c r="G11" s="40">
        <v>0</v>
      </c>
      <c r="H11" s="41"/>
      <c r="I11" s="42"/>
      <c r="J11" s="76"/>
      <c r="K11" s="2"/>
      <c r="L11" s="2"/>
      <c r="M11" s="2"/>
      <c r="N11" s="2"/>
      <c r="O11" s="2"/>
    </row>
    <row r="12" spans="1:15" x14ac:dyDescent="0.25">
      <c r="A12" s="4"/>
      <c r="B12" s="37">
        <v>2</v>
      </c>
      <c r="C12" s="38" t="s">
        <v>40</v>
      </c>
      <c r="D12" s="46" t="s">
        <v>44</v>
      </c>
      <c r="E12" s="38" t="s">
        <v>42</v>
      </c>
      <c r="F12" s="39" t="s">
        <v>43</v>
      </c>
      <c r="G12" s="40">
        <v>0</v>
      </c>
      <c r="H12" s="41"/>
      <c r="I12" s="42"/>
      <c r="J12" s="76"/>
      <c r="K12" s="2"/>
      <c r="L12" s="2"/>
      <c r="M12" s="2"/>
      <c r="N12" s="2"/>
      <c r="O12" s="2"/>
    </row>
    <row r="13" spans="1:15" ht="31.5" x14ac:dyDescent="0.25">
      <c r="A13" s="4"/>
      <c r="B13" s="37">
        <v>3</v>
      </c>
      <c r="C13" s="38" t="s">
        <v>151</v>
      </c>
      <c r="D13" s="46" t="s">
        <v>44</v>
      </c>
      <c r="E13" s="38" t="s">
        <v>42</v>
      </c>
      <c r="F13" s="39" t="s">
        <v>43</v>
      </c>
      <c r="G13" s="40">
        <v>0</v>
      </c>
      <c r="H13" s="41"/>
      <c r="I13" s="42"/>
      <c r="J13" s="76"/>
      <c r="K13" s="2"/>
      <c r="L13" s="2"/>
      <c r="M13" s="2"/>
      <c r="N13" s="2"/>
      <c r="O13" s="2"/>
    </row>
    <row r="14" spans="1:15" x14ac:dyDescent="0.25">
      <c r="A14" s="77"/>
      <c r="B14" s="37">
        <v>4</v>
      </c>
      <c r="C14" s="38" t="s">
        <v>41</v>
      </c>
      <c r="D14" s="46" t="s">
        <v>44</v>
      </c>
      <c r="E14" s="38" t="s">
        <v>42</v>
      </c>
      <c r="F14" s="39" t="s">
        <v>43</v>
      </c>
      <c r="G14" s="40">
        <v>0</v>
      </c>
      <c r="H14" s="78"/>
      <c r="I14" s="79"/>
      <c r="J14" s="80"/>
      <c r="K14" s="81"/>
      <c r="L14" s="2"/>
      <c r="M14" s="2"/>
      <c r="N14" s="2"/>
      <c r="O14" s="2"/>
    </row>
    <row r="15" spans="1:15" x14ac:dyDescent="0.25">
      <c r="A15" s="4"/>
      <c r="B15" s="37"/>
      <c r="C15" s="38"/>
      <c r="D15" s="38"/>
      <c r="E15" s="38"/>
      <c r="F15" s="39"/>
      <c r="G15" s="40"/>
      <c r="H15" s="41"/>
      <c r="I15" s="42"/>
      <c r="J15" s="2"/>
      <c r="K15" s="2"/>
      <c r="L15" s="2"/>
      <c r="M15" s="2"/>
      <c r="N15" s="2"/>
      <c r="O15" s="2"/>
    </row>
    <row r="16" spans="1:15" x14ac:dyDescent="0.25">
      <c r="A16" s="4"/>
      <c r="B16" s="37"/>
      <c r="C16" s="38"/>
      <c r="D16" s="38"/>
      <c r="E16" s="38"/>
      <c r="F16" s="39"/>
      <c r="G16" s="40"/>
      <c r="H16" s="41"/>
      <c r="I16" s="42"/>
      <c r="J16" s="2"/>
      <c r="K16" s="2"/>
      <c r="L16" s="2"/>
      <c r="M16" s="2"/>
      <c r="N16" s="2"/>
      <c r="O16" s="2"/>
    </row>
    <row r="17" spans="1:15" x14ac:dyDescent="0.25">
      <c r="A17" s="4"/>
      <c r="B17" s="37"/>
      <c r="C17" s="38"/>
      <c r="D17" s="38"/>
      <c r="E17" s="38"/>
      <c r="F17" s="39"/>
      <c r="G17" s="40"/>
      <c r="H17" s="41"/>
      <c r="I17" s="42"/>
      <c r="J17" s="2"/>
      <c r="K17" s="2"/>
      <c r="L17" s="2"/>
      <c r="M17" s="2"/>
      <c r="N17" s="2"/>
      <c r="O17" s="2"/>
    </row>
    <row r="18" spans="1:15" x14ac:dyDescent="0.25">
      <c r="A18" s="4"/>
      <c r="B18" s="37"/>
      <c r="C18" s="38"/>
      <c r="D18" s="38"/>
      <c r="E18" s="38"/>
      <c r="F18" s="39"/>
      <c r="G18" s="40"/>
      <c r="H18" s="41"/>
      <c r="I18" s="42"/>
      <c r="J18" s="2"/>
      <c r="K18" s="2"/>
      <c r="L18" s="2"/>
      <c r="M18" s="2"/>
      <c r="N18" s="2"/>
      <c r="O18" s="2"/>
    </row>
    <row r="19" spans="1:15" x14ac:dyDescent="0.25">
      <c r="A19" s="4"/>
      <c r="B19" s="37"/>
      <c r="C19" s="38"/>
      <c r="D19" s="38"/>
      <c r="E19" s="38"/>
      <c r="F19" s="39"/>
      <c r="G19" s="40"/>
      <c r="H19" s="41"/>
      <c r="I19" s="42"/>
      <c r="J19" s="2"/>
      <c r="K19" s="2"/>
      <c r="L19" s="2"/>
      <c r="M19" s="2"/>
      <c r="N19" s="2"/>
      <c r="O19" s="2"/>
    </row>
    <row r="20" spans="1:15" x14ac:dyDescent="0.25">
      <c r="A20" s="4"/>
      <c r="B20" s="37"/>
      <c r="C20" s="38"/>
      <c r="D20" s="38"/>
      <c r="E20" s="38"/>
      <c r="F20" s="39"/>
      <c r="G20" s="40"/>
      <c r="H20" s="41"/>
      <c r="I20" s="42"/>
      <c r="J20" s="2"/>
      <c r="K20" s="2"/>
      <c r="L20" s="2"/>
      <c r="M20" s="2"/>
      <c r="N20" s="2"/>
      <c r="O20" s="2"/>
    </row>
    <row r="21" spans="1:15" x14ac:dyDescent="0.25">
      <c r="A21" s="4"/>
      <c r="B21" s="37"/>
      <c r="C21" s="38"/>
      <c r="D21" s="38"/>
      <c r="E21" s="38"/>
      <c r="F21" s="39"/>
      <c r="G21" s="40"/>
      <c r="H21" s="41"/>
      <c r="I21" s="42"/>
      <c r="J21" s="2"/>
      <c r="K21" s="2"/>
      <c r="L21" s="2"/>
      <c r="M21" s="2"/>
      <c r="N21" s="2"/>
      <c r="O21" s="2"/>
    </row>
    <row r="22" spans="1:15" hidden="1" x14ac:dyDescent="0.25">
      <c r="A22" s="4"/>
      <c r="B22" s="4"/>
      <c r="C22" s="4"/>
      <c r="D22" s="4"/>
      <c r="E22" s="4"/>
      <c r="F22" s="4"/>
      <c r="G22" s="4"/>
      <c r="H22" s="4"/>
      <c r="I22" s="4"/>
      <c r="J22" s="2"/>
      <c r="K22" s="2"/>
      <c r="L22" s="2"/>
      <c r="M22" s="2"/>
      <c r="N22" s="2"/>
      <c r="O22" s="2"/>
    </row>
    <row r="23" spans="1:1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idden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s="11" customFormat="1" hidden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s="11" customForma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N33" s="2"/>
      <c r="O33" s="2"/>
    </row>
    <row r="34" spans="1:15" x14ac:dyDescent="0.25"/>
  </sheetData>
  <mergeCells count="9">
    <mergeCell ref="B9:I9"/>
    <mergeCell ref="B4:G4"/>
    <mergeCell ref="B2:I2"/>
    <mergeCell ref="B5:D5"/>
    <mergeCell ref="B6:D6"/>
    <mergeCell ref="B7:D7"/>
    <mergeCell ref="E5:G5"/>
    <mergeCell ref="E6:G6"/>
    <mergeCell ref="E7:G7"/>
  </mergeCells>
  <conditionalFormatting sqref="G11:G12 G14">
    <cfRule type="cellIs" dxfId="19" priority="6" operator="lessThan">
      <formula>0</formula>
    </cfRule>
  </conditionalFormatting>
  <conditionalFormatting sqref="G15:G21">
    <cfRule type="cellIs" dxfId="18" priority="2" operator="lessThan">
      <formula>0</formula>
    </cfRule>
  </conditionalFormatting>
  <conditionalFormatting sqref="G13">
    <cfRule type="cellIs" dxfId="0" priority="1" operator="lessThan">
      <formula>0</formula>
    </cfRule>
  </conditionalFormatting>
  <dataValidations count="1">
    <dataValidation type="list" allowBlank="1" showInputMessage="1" showErrorMessage="1" sqref="E11:E14" xr:uid="{00000000-0002-0000-0000-000000000000}">
      <formula1>"Poder Executivo Estadual,Poder Legislativo Estadual,Poder Judiciário Estadual,Poderes Legislativo e Judiciário Estadual"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orientation="landscape" verticalDpi="300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57"/>
  <sheetViews>
    <sheetView topLeftCell="A11" zoomScaleNormal="100" workbookViewId="0">
      <selection activeCell="F16" sqref="F16"/>
    </sheetView>
  </sheetViews>
  <sheetFormatPr defaultColWidth="0" defaultRowHeight="28.5" x14ac:dyDescent="0.25"/>
  <cols>
    <col min="1" max="1" width="1.140625" style="9" customWidth="1"/>
    <col min="2" max="2" width="25.140625" style="20" bestFit="1" customWidth="1"/>
    <col min="3" max="3" width="54.85546875" style="12" bestFit="1" customWidth="1"/>
    <col min="4" max="4" width="29.7109375" style="12" customWidth="1"/>
    <col min="5" max="5" width="28.28515625" style="12" bestFit="1" customWidth="1"/>
    <col min="6" max="6" width="20" style="2" customWidth="1"/>
    <col min="7" max="7" width="21.7109375" style="2" bestFit="1" customWidth="1"/>
    <col min="8" max="8" width="32.5703125" style="2" bestFit="1" customWidth="1"/>
    <col min="9" max="9" width="30.7109375" style="12" customWidth="1"/>
    <col min="10" max="10" width="27.140625" style="12" customWidth="1"/>
    <col min="11" max="11" width="11.85546875" style="12" customWidth="1"/>
    <col min="12" max="12" width="15.28515625" style="12" customWidth="1"/>
    <col min="13" max="14" width="25.7109375" style="12" hidden="1" customWidth="1"/>
    <col min="15" max="15" width="17.7109375" style="12" hidden="1" customWidth="1"/>
    <col min="16" max="16" width="24.140625" style="11" hidden="1"/>
    <col min="17" max="17" width="43.28515625" style="11" hidden="1"/>
    <col min="18" max="18" width="25.85546875" style="11" hidden="1"/>
    <col min="19" max="19" width="26.140625" style="11" hidden="1"/>
    <col min="20" max="20" width="8.85546875" style="11" hidden="1"/>
    <col min="21" max="21" width="8.85546875" hidden="1"/>
  </cols>
  <sheetData>
    <row r="1" spans="1:20" s="18" customFormat="1" x14ac:dyDescent="0.25">
      <c r="A1" s="16"/>
      <c r="B1" s="17"/>
      <c r="C1" s="16"/>
      <c r="D1" s="16"/>
      <c r="E1" s="16"/>
      <c r="F1" s="2"/>
      <c r="G1" s="2"/>
      <c r="H1" s="2"/>
      <c r="I1" s="16"/>
      <c r="J1" s="2"/>
      <c r="K1" s="16"/>
      <c r="L1" s="16"/>
      <c r="M1" s="16"/>
      <c r="N1" s="16"/>
      <c r="O1" s="16"/>
      <c r="P1" s="2"/>
      <c r="Q1" s="2"/>
      <c r="R1" s="2"/>
      <c r="S1" s="2"/>
      <c r="T1" s="2"/>
    </row>
    <row r="2" spans="1:20" ht="46.5" x14ac:dyDescent="0.25">
      <c r="A2" s="1"/>
      <c r="B2" s="114" t="s">
        <v>23</v>
      </c>
      <c r="C2" s="115"/>
      <c r="D2" s="2"/>
      <c r="E2" s="31" t="s">
        <v>0</v>
      </c>
      <c r="F2" s="6">
        <f>IF(Resumo!M2="","",Resumo!M2)</f>
        <v>45420</v>
      </c>
      <c r="G2" s="1"/>
      <c r="H2" s="1"/>
      <c r="I2" s="1"/>
      <c r="J2" s="2"/>
      <c r="K2" s="1"/>
      <c r="L2" s="1"/>
      <c r="M2" s="1"/>
      <c r="N2" s="1"/>
      <c r="O2" s="1"/>
      <c r="P2" s="2"/>
      <c r="Q2" s="2"/>
      <c r="R2" s="2"/>
      <c r="S2" s="2"/>
      <c r="T2" s="2"/>
    </row>
    <row r="3" spans="1:20" x14ac:dyDescent="0.25">
      <c r="A3" s="4"/>
      <c r="B3" s="29">
        <v>1</v>
      </c>
      <c r="C3" s="32" t="s">
        <v>39</v>
      </c>
      <c r="D3" s="2"/>
      <c r="E3" s="2"/>
      <c r="I3" s="1"/>
      <c r="J3" s="4"/>
      <c r="K3" s="2"/>
      <c r="L3" s="2"/>
      <c r="M3" s="2"/>
      <c r="N3" s="2"/>
      <c r="O3" s="2"/>
      <c r="P3" s="2"/>
      <c r="Q3" s="2"/>
      <c r="T3" s="2"/>
    </row>
    <row r="4" spans="1:20" x14ac:dyDescent="0.25">
      <c r="A4" s="4"/>
      <c r="B4" s="19"/>
      <c r="C4" s="4"/>
      <c r="D4" s="4"/>
      <c r="E4" s="2"/>
      <c r="G4" s="4"/>
      <c r="H4" s="4"/>
      <c r="I4" s="4"/>
      <c r="J4" s="4"/>
      <c r="K4" s="4"/>
      <c r="L4" s="2"/>
      <c r="M4" s="2"/>
      <c r="N4" s="2"/>
      <c r="O4" s="4"/>
      <c r="P4" s="2"/>
      <c r="Q4" s="2"/>
      <c r="R4" s="2"/>
      <c r="S4" s="2"/>
      <c r="T4" s="2"/>
    </row>
    <row r="5" spans="1:20" ht="46.9" customHeight="1" x14ac:dyDescent="0.25">
      <c r="A5" s="4"/>
      <c r="B5" s="116" t="s">
        <v>1</v>
      </c>
      <c r="C5" s="117"/>
      <c r="D5" s="2"/>
      <c r="E5" s="126" t="s">
        <v>2</v>
      </c>
      <c r="F5" s="127"/>
      <c r="G5" s="127"/>
      <c r="I5" s="2"/>
      <c r="J5" s="2"/>
      <c r="K5" s="2"/>
      <c r="L5" s="2"/>
      <c r="M5" s="2"/>
      <c r="N5" s="2"/>
      <c r="O5" s="2"/>
      <c r="P5" s="10"/>
      <c r="Q5" s="2"/>
      <c r="T5" s="2"/>
    </row>
    <row r="6" spans="1:20" ht="28.9" customHeight="1" x14ac:dyDescent="0.25">
      <c r="A6" s="4"/>
      <c r="B6" s="28" t="s">
        <v>32</v>
      </c>
      <c r="C6" s="23" t="s">
        <v>38</v>
      </c>
      <c r="D6" s="2"/>
      <c r="E6" s="30" t="s">
        <v>8</v>
      </c>
      <c r="F6" s="27" t="s">
        <v>6</v>
      </c>
      <c r="G6" s="25" t="s">
        <v>7</v>
      </c>
      <c r="I6" s="2"/>
      <c r="J6" s="2"/>
      <c r="K6" s="2"/>
      <c r="L6" s="2"/>
      <c r="M6" s="2"/>
      <c r="N6" s="2"/>
      <c r="O6" s="2"/>
      <c r="P6" s="2"/>
      <c r="Q6" s="2"/>
      <c r="T6" s="2"/>
    </row>
    <row r="7" spans="1:20" ht="38.25" customHeight="1" x14ac:dyDescent="0.25">
      <c r="A7" s="4"/>
      <c r="B7" s="28" t="s">
        <v>14</v>
      </c>
      <c r="C7" s="22">
        <v>46371</v>
      </c>
      <c r="D7" s="2"/>
      <c r="E7" s="30" t="s">
        <v>9</v>
      </c>
      <c r="F7" s="44">
        <v>30</v>
      </c>
      <c r="G7" s="45">
        <v>1</v>
      </c>
      <c r="I7" s="2"/>
      <c r="J7" s="2"/>
      <c r="K7" s="2"/>
      <c r="L7" s="2"/>
      <c r="M7" s="2"/>
      <c r="N7" s="2"/>
      <c r="O7" s="2"/>
      <c r="P7" s="2"/>
      <c r="Q7" s="2"/>
      <c r="T7" s="2"/>
    </row>
    <row r="8" spans="1:20" ht="90" customHeight="1" x14ac:dyDescent="0.25">
      <c r="A8" s="4"/>
      <c r="B8" s="28" t="s">
        <v>31</v>
      </c>
      <c r="C8" s="21" t="s">
        <v>46</v>
      </c>
      <c r="D8" s="2"/>
      <c r="E8" s="30" t="s">
        <v>12</v>
      </c>
      <c r="F8" s="44">
        <v>0</v>
      </c>
      <c r="G8" s="45">
        <f>F8/F7</f>
        <v>0</v>
      </c>
      <c r="I8" s="2"/>
      <c r="J8" s="2"/>
      <c r="K8" s="2"/>
      <c r="L8" s="2"/>
      <c r="M8" s="2"/>
      <c r="N8" s="2"/>
      <c r="O8" s="2"/>
      <c r="P8" s="2"/>
      <c r="Q8" s="2"/>
      <c r="T8" s="2"/>
    </row>
    <row r="9" spans="1:20" ht="38.25" customHeight="1" x14ac:dyDescent="0.25">
      <c r="A9" s="4"/>
      <c r="B9" s="28" t="s">
        <v>28</v>
      </c>
      <c r="C9" s="24" t="s">
        <v>43</v>
      </c>
      <c r="D9" s="2"/>
      <c r="E9" s="2"/>
      <c r="I9" s="2"/>
      <c r="J9" s="2"/>
      <c r="K9" s="2"/>
      <c r="L9" s="2"/>
      <c r="M9" s="2"/>
      <c r="N9" s="2"/>
      <c r="O9" s="2"/>
      <c r="P9" s="2"/>
      <c r="Q9" s="2"/>
      <c r="T9" s="2"/>
    </row>
    <row r="10" spans="1:20" x14ac:dyDescent="0.25">
      <c r="A10" s="4"/>
      <c r="B10" s="118" t="s">
        <v>33</v>
      </c>
      <c r="C10" s="119"/>
      <c r="D10" s="2"/>
      <c r="E10" s="2"/>
      <c r="I10" s="2"/>
      <c r="J10" s="2"/>
      <c r="K10" s="2"/>
      <c r="L10" s="2"/>
      <c r="M10" s="2"/>
      <c r="N10" s="2"/>
      <c r="O10" s="2"/>
      <c r="P10" s="2"/>
      <c r="Q10" s="2"/>
      <c r="T10" s="2"/>
    </row>
    <row r="11" spans="1:20" x14ac:dyDescent="0.25">
      <c r="A11" s="4"/>
      <c r="B11" s="120" t="s">
        <v>116</v>
      </c>
      <c r="C11" s="121"/>
      <c r="D11" s="2"/>
      <c r="E11" s="2"/>
      <c r="I11" s="2"/>
      <c r="J11" s="2"/>
      <c r="K11" s="2"/>
      <c r="L11" s="2"/>
      <c r="M11" s="2"/>
      <c r="N11" s="2"/>
      <c r="O11" s="2"/>
      <c r="P11" s="2"/>
      <c r="Q11" s="2"/>
      <c r="T11" s="2"/>
    </row>
    <row r="12" spans="1:20" x14ac:dyDescent="0.25">
      <c r="A12" s="4"/>
      <c r="B12" s="122"/>
      <c r="C12" s="123"/>
      <c r="D12" s="2"/>
      <c r="E12" s="2"/>
      <c r="I12" s="2"/>
      <c r="J12" s="2"/>
      <c r="K12" s="2"/>
      <c r="L12" s="2"/>
      <c r="M12" s="2"/>
      <c r="N12" s="2"/>
      <c r="O12" s="2"/>
      <c r="P12" s="2"/>
      <c r="Q12" s="2"/>
      <c r="T12" s="2"/>
    </row>
    <row r="13" spans="1:20" x14ac:dyDescent="0.25">
      <c r="A13" s="4"/>
      <c r="B13" s="122"/>
      <c r="C13" s="123"/>
      <c r="D13" s="2"/>
      <c r="E13" s="2"/>
      <c r="I13" s="2"/>
      <c r="J13" s="2"/>
      <c r="K13" s="2"/>
      <c r="L13" s="2"/>
      <c r="M13" s="2"/>
      <c r="N13" s="2"/>
      <c r="O13" s="2"/>
      <c r="P13" s="2"/>
      <c r="Q13" s="2"/>
      <c r="T13" s="2"/>
    </row>
    <row r="14" spans="1:20" x14ac:dyDescent="0.25">
      <c r="A14" s="4"/>
      <c r="B14" s="122"/>
      <c r="C14" s="123"/>
      <c r="D14" s="2"/>
      <c r="E14" s="2"/>
      <c r="I14" s="2"/>
      <c r="J14" s="2"/>
      <c r="K14" s="2"/>
      <c r="L14" s="2"/>
      <c r="M14" s="2"/>
      <c r="N14" s="2"/>
      <c r="O14" s="2"/>
      <c r="P14" s="2"/>
      <c r="Q14" s="2"/>
      <c r="T14" s="2"/>
    </row>
    <row r="15" spans="1:20" x14ac:dyDescent="0.25">
      <c r="A15" s="4"/>
      <c r="B15" s="124"/>
      <c r="C15" s="125"/>
      <c r="D15" s="2"/>
      <c r="E15" s="2"/>
      <c r="I15" s="2"/>
      <c r="J15" s="2"/>
      <c r="K15" s="2"/>
      <c r="L15" s="2"/>
      <c r="M15" s="2"/>
      <c r="N15" s="2"/>
      <c r="O15" s="2"/>
      <c r="P15" s="2"/>
      <c r="Q15" s="2"/>
      <c r="T15" s="2"/>
    </row>
    <row r="16" spans="1:20" x14ac:dyDescent="0.25">
      <c r="A16" s="4"/>
      <c r="B16" s="19"/>
      <c r="C16" s="7"/>
      <c r="D16" s="7"/>
      <c r="E16" s="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25">
      <c r="A17" s="4"/>
      <c r="B17" s="111" t="s">
        <v>24</v>
      </c>
      <c r="C17" s="112"/>
      <c r="D17" s="112"/>
      <c r="E17" s="112"/>
      <c r="F17" s="112"/>
      <c r="G17" s="112"/>
      <c r="H17" s="112"/>
      <c r="I17" s="112"/>
      <c r="J17" s="113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31.5" x14ac:dyDescent="0.25">
      <c r="A18" s="4"/>
      <c r="B18" s="30" t="s">
        <v>10</v>
      </c>
      <c r="C18" s="30" t="s">
        <v>34</v>
      </c>
      <c r="D18" s="30" t="s">
        <v>37</v>
      </c>
      <c r="E18" s="30" t="s">
        <v>4</v>
      </c>
      <c r="F18" s="30" t="s">
        <v>26</v>
      </c>
      <c r="G18" s="30" t="s">
        <v>35</v>
      </c>
      <c r="H18" s="30" t="s">
        <v>29</v>
      </c>
      <c r="I18" s="30" t="s">
        <v>11</v>
      </c>
      <c r="J18" s="30" t="s">
        <v>27</v>
      </c>
      <c r="K18" s="2"/>
      <c r="L18" s="2"/>
      <c r="M18" s="2"/>
      <c r="N18" s="2"/>
      <c r="O18" s="2"/>
      <c r="P18" s="15"/>
      <c r="Q18" s="2"/>
      <c r="R18" s="2"/>
      <c r="S18" s="2"/>
      <c r="T18" s="2"/>
    </row>
    <row r="19" spans="1:20" x14ac:dyDescent="0.25">
      <c r="A19" s="4"/>
      <c r="B19" s="92">
        <v>1</v>
      </c>
      <c r="C19" s="89" t="s">
        <v>104</v>
      </c>
      <c r="D19" s="93" t="s">
        <v>30</v>
      </c>
      <c r="E19" s="87">
        <v>45412</v>
      </c>
      <c r="F19" s="87">
        <v>45412</v>
      </c>
      <c r="G19" s="88">
        <v>45385</v>
      </c>
      <c r="H19" s="90">
        <v>0</v>
      </c>
      <c r="I19" s="88" t="s">
        <v>117</v>
      </c>
      <c r="J19" s="88" t="s">
        <v>118</v>
      </c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31.5" x14ac:dyDescent="0.25">
      <c r="A20" s="4"/>
      <c r="B20" s="92">
        <v>2</v>
      </c>
      <c r="C20" s="89" t="s">
        <v>74</v>
      </c>
      <c r="D20" s="93" t="s">
        <v>75</v>
      </c>
      <c r="E20" s="87">
        <v>45412</v>
      </c>
      <c r="F20" s="87">
        <v>45412</v>
      </c>
      <c r="G20" s="88">
        <v>45399</v>
      </c>
      <c r="H20" s="90">
        <v>0</v>
      </c>
      <c r="I20" s="88" t="s">
        <v>43</v>
      </c>
      <c r="J20" s="88" t="s">
        <v>119</v>
      </c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31.5" x14ac:dyDescent="0.25">
      <c r="A21" s="4"/>
      <c r="B21" s="92">
        <v>3</v>
      </c>
      <c r="C21" s="89" t="s">
        <v>76</v>
      </c>
      <c r="D21" s="93" t="s">
        <v>30</v>
      </c>
      <c r="E21" s="87">
        <v>45412</v>
      </c>
      <c r="F21" s="91"/>
      <c r="G21" s="88"/>
      <c r="H21" s="90" t="s">
        <v>50</v>
      </c>
      <c r="I21" s="88" t="s">
        <v>45</v>
      </c>
      <c r="J21" s="88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31.5" x14ac:dyDescent="0.25">
      <c r="A22" s="4"/>
      <c r="B22" s="92">
        <v>4</v>
      </c>
      <c r="C22" s="89" t="s">
        <v>77</v>
      </c>
      <c r="D22" s="93" t="s">
        <v>78</v>
      </c>
      <c r="E22" s="87">
        <v>45412</v>
      </c>
      <c r="F22" s="91">
        <v>45412</v>
      </c>
      <c r="G22" s="91">
        <v>45349</v>
      </c>
      <c r="H22" s="90">
        <v>0</v>
      </c>
      <c r="I22" s="88" t="s">
        <v>45</v>
      </c>
      <c r="J22" s="88" t="s">
        <v>120</v>
      </c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31.5" x14ac:dyDescent="0.25">
      <c r="A23" s="4"/>
      <c r="B23" s="92">
        <v>5</v>
      </c>
      <c r="C23" s="89" t="s">
        <v>79</v>
      </c>
      <c r="D23" s="93" t="s">
        <v>75</v>
      </c>
      <c r="E23" s="87">
        <v>45534</v>
      </c>
      <c r="F23" s="91"/>
      <c r="G23" s="88"/>
      <c r="H23" s="90" t="s">
        <v>50</v>
      </c>
      <c r="I23" s="88" t="s">
        <v>45</v>
      </c>
      <c r="J23" s="88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31.5" x14ac:dyDescent="0.25">
      <c r="A24" s="4"/>
      <c r="B24" s="92">
        <v>6</v>
      </c>
      <c r="C24" s="89" t="s">
        <v>80</v>
      </c>
      <c r="D24" s="93" t="s">
        <v>30</v>
      </c>
      <c r="E24" s="87">
        <v>45534</v>
      </c>
      <c r="F24" s="87"/>
      <c r="G24" s="88"/>
      <c r="H24" s="90" t="s">
        <v>50</v>
      </c>
      <c r="I24" s="88" t="s">
        <v>45</v>
      </c>
      <c r="J24" s="88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31.5" x14ac:dyDescent="0.25">
      <c r="A25" s="4"/>
      <c r="B25" s="92">
        <v>7</v>
      </c>
      <c r="C25" s="89" t="s">
        <v>81</v>
      </c>
      <c r="D25" s="93" t="s">
        <v>78</v>
      </c>
      <c r="E25" s="87">
        <v>45534</v>
      </c>
      <c r="F25" s="91"/>
      <c r="G25" s="88"/>
      <c r="H25" s="90" t="s">
        <v>50</v>
      </c>
      <c r="I25" s="88" t="s">
        <v>45</v>
      </c>
      <c r="J25" s="88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31.5" x14ac:dyDescent="0.25">
      <c r="A26" s="4"/>
      <c r="B26" s="92">
        <v>8</v>
      </c>
      <c r="C26" s="89" t="s">
        <v>82</v>
      </c>
      <c r="D26" s="93" t="s">
        <v>75</v>
      </c>
      <c r="E26" s="87">
        <v>45641</v>
      </c>
      <c r="F26" s="91"/>
      <c r="G26" s="88"/>
      <c r="H26" s="90" t="s">
        <v>50</v>
      </c>
      <c r="I26" s="88" t="s">
        <v>45</v>
      </c>
      <c r="J26" s="88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31.5" x14ac:dyDescent="0.25">
      <c r="A27" s="4"/>
      <c r="B27" s="92">
        <v>9</v>
      </c>
      <c r="C27" s="89" t="s">
        <v>83</v>
      </c>
      <c r="D27" s="93" t="s">
        <v>30</v>
      </c>
      <c r="E27" s="87">
        <v>45641</v>
      </c>
      <c r="F27" s="91"/>
      <c r="G27" s="88"/>
      <c r="H27" s="90" t="s">
        <v>50</v>
      </c>
      <c r="I27" s="88" t="s">
        <v>45</v>
      </c>
      <c r="J27" s="88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31.5" x14ac:dyDescent="0.25">
      <c r="B28" s="92">
        <v>10</v>
      </c>
      <c r="C28" s="89" t="s">
        <v>84</v>
      </c>
      <c r="D28" s="93" t="s">
        <v>78</v>
      </c>
      <c r="E28" s="87">
        <v>45641</v>
      </c>
      <c r="F28" s="87"/>
      <c r="G28" s="88"/>
      <c r="H28" s="90" t="s">
        <v>50</v>
      </c>
      <c r="I28" s="88" t="s">
        <v>45</v>
      </c>
      <c r="J28" s="88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25">
      <c r="B29" s="92">
        <v>11</v>
      </c>
      <c r="C29" s="89" t="s">
        <v>105</v>
      </c>
      <c r="D29" s="93" t="s">
        <v>30</v>
      </c>
      <c r="E29" s="87">
        <v>45777</v>
      </c>
      <c r="F29" s="91"/>
      <c r="G29" s="88"/>
      <c r="H29" s="90" t="s">
        <v>50</v>
      </c>
      <c r="I29" s="88" t="s">
        <v>45</v>
      </c>
      <c r="J29" s="88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31.5" x14ac:dyDescent="0.25">
      <c r="B30" s="92">
        <v>12</v>
      </c>
      <c r="C30" s="89" t="s">
        <v>85</v>
      </c>
      <c r="D30" s="93" t="s">
        <v>75</v>
      </c>
      <c r="E30" s="87">
        <v>45777</v>
      </c>
      <c r="F30" s="91"/>
      <c r="G30" s="88"/>
      <c r="H30" s="90" t="s">
        <v>50</v>
      </c>
      <c r="I30" s="88" t="s">
        <v>45</v>
      </c>
      <c r="J30" s="88"/>
      <c r="K30" s="4"/>
      <c r="L30" s="4"/>
      <c r="M30" s="4"/>
      <c r="N30" s="4"/>
      <c r="O30" s="4"/>
    </row>
    <row r="31" spans="1:20" ht="31.5" x14ac:dyDescent="0.25">
      <c r="B31" s="92">
        <v>13</v>
      </c>
      <c r="C31" s="89" t="s">
        <v>86</v>
      </c>
      <c r="D31" s="93" t="s">
        <v>30</v>
      </c>
      <c r="E31" s="87">
        <v>45777</v>
      </c>
      <c r="F31" s="91"/>
      <c r="G31" s="88"/>
      <c r="H31" s="90" t="s">
        <v>50</v>
      </c>
      <c r="I31" s="88" t="s">
        <v>45</v>
      </c>
      <c r="J31" s="88"/>
      <c r="K31" s="4"/>
      <c r="L31" s="4"/>
      <c r="M31" s="4"/>
      <c r="N31" s="4"/>
      <c r="O31" s="4"/>
    </row>
    <row r="32" spans="1:20" ht="31.5" x14ac:dyDescent="0.25">
      <c r="B32" s="92">
        <v>14</v>
      </c>
      <c r="C32" s="89" t="s">
        <v>87</v>
      </c>
      <c r="D32" s="93" t="s">
        <v>78</v>
      </c>
      <c r="E32" s="87">
        <v>45777</v>
      </c>
      <c r="F32" s="87"/>
      <c r="G32" s="88"/>
      <c r="H32" s="90" t="s">
        <v>50</v>
      </c>
      <c r="I32" s="88" t="s">
        <v>45</v>
      </c>
      <c r="J32" s="88"/>
      <c r="K32" s="16"/>
      <c r="L32" s="16"/>
      <c r="M32" s="16"/>
      <c r="N32" s="16"/>
      <c r="O32" s="16"/>
    </row>
    <row r="33" spans="1:12" ht="31.5" x14ac:dyDescent="0.25">
      <c r="B33" s="92">
        <v>15</v>
      </c>
      <c r="C33" s="89" t="s">
        <v>88</v>
      </c>
      <c r="D33" s="93" t="s">
        <v>75</v>
      </c>
      <c r="E33" s="87">
        <v>45899</v>
      </c>
      <c r="F33" s="87"/>
      <c r="G33" s="88"/>
      <c r="H33" s="90" t="s">
        <v>50</v>
      </c>
      <c r="I33" s="88" t="s">
        <v>45</v>
      </c>
      <c r="J33" s="88"/>
      <c r="K33" s="16"/>
      <c r="L33" s="16"/>
    </row>
    <row r="34" spans="1:12" ht="31.5" x14ac:dyDescent="0.25">
      <c r="A34" s="16"/>
      <c r="B34" s="92">
        <v>16</v>
      </c>
      <c r="C34" s="89" t="s">
        <v>89</v>
      </c>
      <c r="D34" s="93" t="s">
        <v>30</v>
      </c>
      <c r="E34" s="87">
        <v>45899</v>
      </c>
      <c r="F34" s="91"/>
      <c r="G34" s="88"/>
      <c r="H34" s="90" t="s">
        <v>50</v>
      </c>
      <c r="I34" s="88" t="s">
        <v>45</v>
      </c>
      <c r="J34" s="88"/>
      <c r="K34" s="16"/>
      <c r="L34" s="16"/>
    </row>
    <row r="35" spans="1:12" ht="31.5" x14ac:dyDescent="0.25">
      <c r="B35" s="92">
        <v>17</v>
      </c>
      <c r="C35" s="89" t="s">
        <v>90</v>
      </c>
      <c r="D35" s="93" t="s">
        <v>78</v>
      </c>
      <c r="E35" s="87">
        <v>45899</v>
      </c>
      <c r="F35" s="91"/>
      <c r="G35" s="88"/>
      <c r="H35" s="90" t="s">
        <v>50</v>
      </c>
      <c r="I35" s="88" t="s">
        <v>45</v>
      </c>
      <c r="J35" s="88"/>
    </row>
    <row r="36" spans="1:12" ht="31.5" x14ac:dyDescent="0.25">
      <c r="B36" s="92">
        <v>18</v>
      </c>
      <c r="C36" s="89" t="s">
        <v>91</v>
      </c>
      <c r="D36" s="93" t="s">
        <v>75</v>
      </c>
      <c r="E36" s="87">
        <v>46006</v>
      </c>
      <c r="F36" s="91"/>
      <c r="G36" s="88"/>
      <c r="H36" s="90" t="s">
        <v>50</v>
      </c>
      <c r="I36" s="88" t="s">
        <v>45</v>
      </c>
      <c r="J36" s="88"/>
    </row>
    <row r="37" spans="1:12" ht="31.5" x14ac:dyDescent="0.25">
      <c r="B37" s="92">
        <v>19</v>
      </c>
      <c r="C37" s="89" t="s">
        <v>92</v>
      </c>
      <c r="D37" s="93" t="s">
        <v>30</v>
      </c>
      <c r="E37" s="87">
        <v>46006</v>
      </c>
      <c r="F37" s="87"/>
      <c r="G37" s="88"/>
      <c r="H37" s="90" t="s">
        <v>50</v>
      </c>
      <c r="I37" s="88" t="s">
        <v>45</v>
      </c>
      <c r="J37" s="88"/>
    </row>
    <row r="38" spans="1:12" ht="31.5" x14ac:dyDescent="0.25">
      <c r="B38" s="92">
        <v>20</v>
      </c>
      <c r="C38" s="89" t="s">
        <v>93</v>
      </c>
      <c r="D38" s="93" t="s">
        <v>78</v>
      </c>
      <c r="E38" s="87">
        <v>46006</v>
      </c>
      <c r="F38" s="91"/>
      <c r="G38" s="88"/>
      <c r="H38" s="90" t="s">
        <v>50</v>
      </c>
      <c r="I38" s="88" t="s">
        <v>45</v>
      </c>
      <c r="J38" s="88"/>
    </row>
    <row r="39" spans="1:12" x14ac:dyDescent="0.25">
      <c r="B39" s="92">
        <v>21</v>
      </c>
      <c r="C39" s="89" t="s">
        <v>106</v>
      </c>
      <c r="D39" s="93" t="s">
        <v>30</v>
      </c>
      <c r="E39" s="87">
        <v>46142</v>
      </c>
      <c r="F39" s="91"/>
      <c r="G39" s="88"/>
      <c r="H39" s="90" t="s">
        <v>50</v>
      </c>
      <c r="I39" s="88" t="s">
        <v>45</v>
      </c>
      <c r="J39" s="88"/>
    </row>
    <row r="40" spans="1:12" ht="31.5" x14ac:dyDescent="0.25">
      <c r="B40" s="92">
        <v>22</v>
      </c>
      <c r="C40" s="89" t="s">
        <v>94</v>
      </c>
      <c r="D40" s="93" t="s">
        <v>75</v>
      </c>
      <c r="E40" s="87">
        <v>46142</v>
      </c>
      <c r="F40" s="91"/>
      <c r="G40" s="88"/>
      <c r="H40" s="90" t="s">
        <v>50</v>
      </c>
      <c r="I40" s="88" t="s">
        <v>45</v>
      </c>
      <c r="J40" s="88"/>
    </row>
    <row r="41" spans="1:12" ht="31.5" x14ac:dyDescent="0.25">
      <c r="B41" s="92">
        <v>23</v>
      </c>
      <c r="C41" s="89" t="s">
        <v>95</v>
      </c>
      <c r="D41" s="93" t="s">
        <v>30</v>
      </c>
      <c r="E41" s="87">
        <v>46142</v>
      </c>
      <c r="F41" s="87"/>
      <c r="G41" s="88"/>
      <c r="H41" s="90" t="s">
        <v>50</v>
      </c>
      <c r="I41" s="88" t="s">
        <v>45</v>
      </c>
      <c r="J41" s="88"/>
    </row>
    <row r="42" spans="1:12" ht="31.5" x14ac:dyDescent="0.25">
      <c r="B42" s="92">
        <v>24</v>
      </c>
      <c r="C42" s="89" t="s">
        <v>96</v>
      </c>
      <c r="D42" s="93" t="s">
        <v>78</v>
      </c>
      <c r="E42" s="87">
        <v>46142</v>
      </c>
      <c r="F42" s="91"/>
      <c r="G42" s="88"/>
      <c r="H42" s="90" t="s">
        <v>50</v>
      </c>
      <c r="I42" s="88" t="s">
        <v>45</v>
      </c>
      <c r="J42" s="88"/>
    </row>
    <row r="43" spans="1:12" ht="31.5" x14ac:dyDescent="0.25">
      <c r="B43" s="92">
        <v>25</v>
      </c>
      <c r="C43" s="89" t="s">
        <v>97</v>
      </c>
      <c r="D43" s="93" t="s">
        <v>75</v>
      </c>
      <c r="E43" s="87">
        <v>46264</v>
      </c>
      <c r="F43" s="91"/>
      <c r="G43" s="88"/>
      <c r="H43" s="90" t="s">
        <v>50</v>
      </c>
      <c r="I43" s="88" t="s">
        <v>45</v>
      </c>
      <c r="J43" s="88"/>
    </row>
    <row r="44" spans="1:12" ht="31.5" x14ac:dyDescent="0.25">
      <c r="B44" s="92">
        <v>26</v>
      </c>
      <c r="C44" s="89" t="s">
        <v>98</v>
      </c>
      <c r="D44" s="93" t="s">
        <v>30</v>
      </c>
      <c r="E44" s="87">
        <v>46264</v>
      </c>
      <c r="F44" s="91"/>
      <c r="G44" s="88"/>
      <c r="H44" s="90" t="s">
        <v>50</v>
      </c>
      <c r="I44" s="88" t="s">
        <v>45</v>
      </c>
      <c r="J44" s="88"/>
    </row>
    <row r="45" spans="1:12" ht="31.5" x14ac:dyDescent="0.25">
      <c r="B45" s="92">
        <v>27</v>
      </c>
      <c r="C45" s="89" t="s">
        <v>99</v>
      </c>
      <c r="D45" s="93" t="s">
        <v>78</v>
      </c>
      <c r="E45" s="87">
        <v>46264</v>
      </c>
      <c r="F45" s="87"/>
      <c r="G45" s="88"/>
      <c r="H45" s="90" t="s">
        <v>50</v>
      </c>
      <c r="I45" s="88" t="s">
        <v>45</v>
      </c>
      <c r="J45" s="88"/>
    </row>
    <row r="46" spans="1:12" ht="31.5" x14ac:dyDescent="0.25">
      <c r="B46" s="92">
        <v>28</v>
      </c>
      <c r="C46" s="89" t="s">
        <v>100</v>
      </c>
      <c r="D46" s="93" t="s">
        <v>75</v>
      </c>
      <c r="E46" s="87">
        <v>46371</v>
      </c>
      <c r="F46" s="87"/>
      <c r="G46" s="88"/>
      <c r="H46" s="90" t="s">
        <v>50</v>
      </c>
      <c r="I46" s="88" t="s">
        <v>45</v>
      </c>
      <c r="J46" s="88"/>
    </row>
    <row r="47" spans="1:12" ht="31.5" x14ac:dyDescent="0.25">
      <c r="B47" s="92">
        <v>29</v>
      </c>
      <c r="C47" s="89" t="s">
        <v>101</v>
      </c>
      <c r="D47" s="93" t="s">
        <v>30</v>
      </c>
      <c r="E47" s="87">
        <v>46371</v>
      </c>
      <c r="F47" s="91"/>
      <c r="G47" s="88"/>
      <c r="H47" s="90" t="s">
        <v>50</v>
      </c>
      <c r="I47" s="88" t="s">
        <v>45</v>
      </c>
      <c r="J47" s="88"/>
    </row>
    <row r="48" spans="1:12" ht="31.5" x14ac:dyDescent="0.25">
      <c r="B48" s="92">
        <v>30</v>
      </c>
      <c r="C48" s="89" t="s">
        <v>102</v>
      </c>
      <c r="D48" s="93" t="s">
        <v>78</v>
      </c>
      <c r="E48" s="87">
        <v>46371</v>
      </c>
      <c r="F48" s="91"/>
      <c r="G48" s="88"/>
      <c r="H48" s="90" t="s">
        <v>50</v>
      </c>
      <c r="I48" s="88" t="s">
        <v>45</v>
      </c>
      <c r="J48" s="88"/>
    </row>
    <row r="49" spans="1:20" x14ac:dyDescent="0.25">
      <c r="B49" s="64"/>
      <c r="C49" s="61"/>
      <c r="D49" s="65"/>
      <c r="E49" s="59"/>
      <c r="F49" s="63"/>
      <c r="G49" s="60"/>
      <c r="H49" s="62" t="s">
        <v>50</v>
      </c>
      <c r="I49" s="60"/>
      <c r="J49" s="60"/>
    </row>
    <row r="50" spans="1:20" x14ac:dyDescent="0.25">
      <c r="B50" s="64"/>
      <c r="C50" s="61"/>
      <c r="D50" s="65"/>
      <c r="E50" s="59"/>
      <c r="F50" s="59"/>
      <c r="G50" s="60"/>
      <c r="H50" s="62" t="s">
        <v>50</v>
      </c>
      <c r="I50" s="60"/>
      <c r="J50" s="60"/>
    </row>
    <row r="51" spans="1:20" x14ac:dyDescent="0.25">
      <c r="B51" s="64"/>
      <c r="C51" s="61"/>
      <c r="D51" s="65"/>
      <c r="E51" s="59"/>
      <c r="F51" s="63"/>
      <c r="G51" s="60"/>
      <c r="H51" s="62" t="s">
        <v>50</v>
      </c>
      <c r="I51" s="60"/>
      <c r="J51" s="60"/>
    </row>
    <row r="52" spans="1:20" x14ac:dyDescent="0.25">
      <c r="B52" s="64"/>
      <c r="C52" s="61"/>
      <c r="D52" s="65"/>
      <c r="E52" s="59"/>
      <c r="F52" s="63"/>
      <c r="G52" s="60"/>
      <c r="H52" s="62" t="s">
        <v>50</v>
      </c>
      <c r="I52" s="60"/>
      <c r="J52" s="60"/>
    </row>
    <row r="53" spans="1:20" x14ac:dyDescent="0.25">
      <c r="B53" s="64"/>
      <c r="C53" s="61"/>
      <c r="D53" s="65"/>
      <c r="E53" s="59"/>
      <c r="F53" s="63"/>
      <c r="G53" s="60"/>
      <c r="H53" s="62" t="s">
        <v>50</v>
      </c>
      <c r="I53" s="60"/>
      <c r="J53" s="60"/>
    </row>
    <row r="54" spans="1:20" x14ac:dyDescent="0.25">
      <c r="B54" s="64"/>
      <c r="C54" s="61"/>
      <c r="D54" s="65"/>
      <c r="E54" s="59"/>
      <c r="F54" s="59"/>
      <c r="G54" s="60"/>
      <c r="H54" s="62" t="s">
        <v>50</v>
      </c>
      <c r="I54" s="60"/>
      <c r="J54" s="60"/>
    </row>
    <row r="55" spans="1:20" x14ac:dyDescent="0.25">
      <c r="B55" s="64"/>
      <c r="C55" s="61"/>
      <c r="D55" s="65"/>
      <c r="E55" s="59"/>
      <c r="F55" s="63"/>
      <c r="G55" s="60"/>
      <c r="H55" s="62" t="s">
        <v>50</v>
      </c>
      <c r="I55" s="60"/>
      <c r="J55" s="60"/>
    </row>
    <row r="56" spans="1:20" x14ac:dyDescent="0.25">
      <c r="B56" s="64"/>
      <c r="C56" s="61"/>
      <c r="D56" s="65"/>
      <c r="E56" s="59"/>
      <c r="F56" s="63"/>
      <c r="G56" s="60"/>
      <c r="H56" s="62" t="s">
        <v>50</v>
      </c>
      <c r="I56" s="60"/>
      <c r="J56" s="60"/>
    </row>
    <row r="57" spans="1:20" s="67" customFormat="1" x14ac:dyDescent="0.25">
      <c r="A57" s="70"/>
      <c r="B57" s="73"/>
      <c r="C57" s="72"/>
      <c r="D57" s="72"/>
      <c r="E57" s="72"/>
      <c r="F57" s="68"/>
      <c r="G57" s="68"/>
      <c r="H57" s="68" t="s">
        <v>50</v>
      </c>
      <c r="I57" s="72"/>
      <c r="J57" s="72"/>
      <c r="K57" s="72"/>
      <c r="L57" s="72"/>
      <c r="M57" s="72"/>
      <c r="N57" s="72"/>
      <c r="O57" s="72"/>
      <c r="P57" s="71"/>
      <c r="Q57" s="71"/>
      <c r="R57" s="71"/>
      <c r="S57" s="71"/>
      <c r="T57" s="71"/>
    </row>
  </sheetData>
  <mergeCells count="6">
    <mergeCell ref="B17:J17"/>
    <mergeCell ref="B2:C2"/>
    <mergeCell ref="B5:C5"/>
    <mergeCell ref="B10:C10"/>
    <mergeCell ref="B11:C15"/>
    <mergeCell ref="E5:G5"/>
  </mergeCells>
  <conditionalFormatting sqref="C19">
    <cfRule type="containsBlanks" dxfId="17" priority="3">
      <formula>LEN(TRIM(C19))=0</formula>
    </cfRule>
  </conditionalFormatting>
  <conditionalFormatting sqref="H19:H21">
    <cfRule type="containsBlanks" priority="1" stopIfTrue="1">
      <formula>LEN(TRIM(H19))=0</formula>
    </cfRule>
    <cfRule type="cellIs" dxfId="16" priority="2" operator="greaterThan">
      <formula>0</formula>
    </cfRule>
  </conditionalFormatting>
  <dataValidations count="1">
    <dataValidation type="list" allowBlank="1" showInputMessage="1" showErrorMessage="1" sqref="C9 I19:I21" xr:uid="{00000000-0002-0000-0100-000000000000}">
      <formula1>"Não iniciada,Em andamento,Concluída,Descontinuada"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orientation="landscape" verticalDpi="300" r:id="rId1"/>
  <headerFooter>
    <oddFooter>Página &amp;P de &amp;N</oddFooter>
  </headerFooter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7"/>
  <sheetViews>
    <sheetView topLeftCell="A17" zoomScaleNormal="100" workbookViewId="0">
      <selection activeCell="I21" sqref="I21"/>
    </sheetView>
  </sheetViews>
  <sheetFormatPr defaultColWidth="0" defaultRowHeight="28.5" x14ac:dyDescent="0.25"/>
  <cols>
    <col min="1" max="1" width="1.140625" style="9" customWidth="1"/>
    <col min="2" max="2" width="25.140625" style="20" bestFit="1" customWidth="1"/>
    <col min="3" max="3" width="54.85546875" style="12" bestFit="1" customWidth="1"/>
    <col min="4" max="4" width="29.7109375" style="12" customWidth="1"/>
    <col min="5" max="5" width="28.28515625" style="12" bestFit="1" customWidth="1"/>
    <col min="6" max="6" width="20" style="2" customWidth="1"/>
    <col min="7" max="7" width="21.7109375" style="2" bestFit="1" customWidth="1"/>
    <col min="8" max="8" width="32.5703125" style="2" bestFit="1" customWidth="1"/>
    <col min="9" max="9" width="30.7109375" style="12" customWidth="1"/>
    <col min="10" max="10" width="27.140625" style="12" customWidth="1"/>
    <col min="11" max="11" width="11.85546875" style="12" customWidth="1"/>
    <col min="12" max="12" width="15.28515625" style="12" customWidth="1"/>
    <col min="13" max="14" width="25.7109375" style="12" hidden="1" customWidth="1"/>
    <col min="15" max="15" width="17.7109375" style="12" hidden="1" customWidth="1"/>
    <col min="16" max="16" width="24.140625" style="11" hidden="1"/>
    <col min="17" max="17" width="43.28515625" style="11" hidden="1"/>
    <col min="18" max="18" width="25.85546875" style="11" hidden="1"/>
    <col min="19" max="19" width="26.140625" style="11" hidden="1"/>
    <col min="20" max="20" width="8.85546875" style="11" hidden="1"/>
    <col min="21" max="21" width="8.85546875" hidden="1"/>
  </cols>
  <sheetData>
    <row r="1" spans="1:20" s="18" customFormat="1" x14ac:dyDescent="0.25">
      <c r="A1" s="16"/>
      <c r="B1" s="17"/>
      <c r="C1" s="16"/>
      <c r="D1" s="16"/>
      <c r="E1" s="16"/>
      <c r="F1" s="2"/>
      <c r="G1" s="2"/>
      <c r="H1" s="2"/>
      <c r="I1" s="16"/>
      <c r="J1" s="2"/>
      <c r="K1" s="16"/>
      <c r="L1" s="16"/>
      <c r="M1" s="16"/>
      <c r="N1" s="16"/>
      <c r="O1" s="16"/>
      <c r="P1" s="2"/>
      <c r="Q1" s="2"/>
      <c r="R1" s="2"/>
      <c r="S1" s="2"/>
      <c r="T1" s="2"/>
    </row>
    <row r="2" spans="1:20" ht="46.5" x14ac:dyDescent="0.25">
      <c r="A2" s="1"/>
      <c r="B2" s="114" t="s">
        <v>23</v>
      </c>
      <c r="C2" s="115"/>
      <c r="D2" s="2"/>
      <c r="E2" s="31" t="s">
        <v>0</v>
      </c>
      <c r="F2" s="6">
        <f>IF(Resumo!M2="","",Resumo!M2)</f>
        <v>45420</v>
      </c>
      <c r="G2" s="1"/>
      <c r="H2" s="1"/>
      <c r="I2" s="1"/>
      <c r="J2" s="2"/>
      <c r="K2" s="1"/>
      <c r="L2" s="1"/>
      <c r="M2" s="1"/>
      <c r="N2" s="1"/>
      <c r="O2" s="1"/>
      <c r="P2" s="2"/>
      <c r="Q2" s="2"/>
      <c r="R2" s="2"/>
      <c r="S2" s="2"/>
      <c r="T2" s="2"/>
    </row>
    <row r="3" spans="1:20" x14ac:dyDescent="0.25">
      <c r="A3" s="4"/>
      <c r="B3" s="29">
        <v>1</v>
      </c>
      <c r="C3" s="32" t="s">
        <v>40</v>
      </c>
      <c r="D3" s="2"/>
      <c r="E3" s="2"/>
      <c r="I3" s="1"/>
      <c r="J3" s="4"/>
      <c r="K3" s="2"/>
      <c r="L3" s="2"/>
      <c r="M3" s="2"/>
      <c r="N3" s="2"/>
      <c r="O3" s="2"/>
      <c r="P3" s="2"/>
      <c r="Q3" s="2"/>
      <c r="T3" s="2"/>
    </row>
    <row r="4" spans="1:20" x14ac:dyDescent="0.25">
      <c r="A4" s="4"/>
      <c r="B4" s="19"/>
      <c r="C4" s="4"/>
      <c r="D4" s="4"/>
      <c r="E4" s="2"/>
      <c r="G4" s="4"/>
      <c r="H4" s="4"/>
      <c r="I4" s="4"/>
      <c r="J4" s="4"/>
      <c r="K4" s="4"/>
      <c r="L4" s="2"/>
      <c r="M4" s="2"/>
      <c r="N4" s="2"/>
      <c r="O4" s="4"/>
      <c r="P4" s="2"/>
      <c r="Q4" s="2"/>
      <c r="R4" s="2"/>
      <c r="S4" s="2"/>
      <c r="T4" s="2"/>
    </row>
    <row r="5" spans="1:20" ht="46.9" customHeight="1" x14ac:dyDescent="0.25">
      <c r="A5" s="4"/>
      <c r="B5" s="116" t="s">
        <v>1</v>
      </c>
      <c r="C5" s="117"/>
      <c r="D5" s="2"/>
      <c r="E5" s="126" t="s">
        <v>2</v>
      </c>
      <c r="F5" s="127"/>
      <c r="G5" s="127"/>
      <c r="I5" s="2"/>
      <c r="J5" s="2"/>
      <c r="K5" s="2"/>
      <c r="L5" s="2"/>
      <c r="M5" s="2"/>
      <c r="N5" s="2"/>
      <c r="O5" s="2"/>
      <c r="P5" s="10"/>
      <c r="Q5" s="2"/>
      <c r="T5" s="2"/>
    </row>
    <row r="6" spans="1:20" ht="28.9" customHeight="1" x14ac:dyDescent="0.25">
      <c r="A6" s="4"/>
      <c r="B6" s="28" t="s">
        <v>32</v>
      </c>
      <c r="C6" s="23" t="str">
        <f>'Medida 1_Alienação Imóveis'!C6</f>
        <v>Goiás</v>
      </c>
      <c r="D6" s="2"/>
      <c r="E6" s="30" t="s">
        <v>8</v>
      </c>
      <c r="F6" s="27" t="s">
        <v>6</v>
      </c>
      <c r="G6" s="25" t="s">
        <v>7</v>
      </c>
      <c r="I6" s="2"/>
      <c r="J6" s="2"/>
      <c r="K6" s="2"/>
      <c r="L6" s="2"/>
      <c r="M6" s="2"/>
      <c r="N6" s="2"/>
      <c r="O6" s="2"/>
      <c r="P6" s="2"/>
      <c r="Q6" s="2"/>
      <c r="T6" s="2"/>
    </row>
    <row r="7" spans="1:20" ht="38.25" customHeight="1" x14ac:dyDescent="0.25">
      <c r="A7" s="4"/>
      <c r="B7" s="28" t="s">
        <v>14</v>
      </c>
      <c r="C7" s="22">
        <v>46021</v>
      </c>
      <c r="D7" s="2"/>
      <c r="E7" s="30" t="s">
        <v>9</v>
      </c>
      <c r="F7" s="44">
        <v>10</v>
      </c>
      <c r="G7" s="45">
        <v>1</v>
      </c>
      <c r="I7" s="2"/>
      <c r="J7" s="2"/>
      <c r="K7" s="2"/>
      <c r="L7" s="2"/>
      <c r="M7" s="2"/>
      <c r="N7" s="2"/>
      <c r="O7" s="2"/>
      <c r="P7" s="2"/>
      <c r="Q7" s="2"/>
      <c r="T7" s="2"/>
    </row>
    <row r="8" spans="1:20" ht="90" customHeight="1" x14ac:dyDescent="0.25">
      <c r="A8" s="4"/>
      <c r="B8" s="28" t="s">
        <v>31</v>
      </c>
      <c r="C8" s="21" t="s">
        <v>111</v>
      </c>
      <c r="D8" s="2"/>
      <c r="E8" s="30" t="s">
        <v>12</v>
      </c>
      <c r="F8" s="44">
        <v>0</v>
      </c>
      <c r="G8" s="45">
        <f>F8/F7</f>
        <v>0</v>
      </c>
      <c r="I8" s="2"/>
      <c r="J8" s="2"/>
      <c r="K8" s="2"/>
      <c r="L8" s="2"/>
      <c r="M8" s="2"/>
      <c r="N8" s="2"/>
      <c r="O8" s="2"/>
      <c r="P8" s="2"/>
      <c r="Q8" s="2"/>
      <c r="T8" s="2"/>
    </row>
    <row r="9" spans="1:20" ht="38.25" customHeight="1" x14ac:dyDescent="0.25">
      <c r="A9" s="4"/>
      <c r="B9" s="28" t="s">
        <v>28</v>
      </c>
      <c r="C9" s="24" t="s">
        <v>43</v>
      </c>
      <c r="D9" s="2"/>
      <c r="E9" s="2"/>
      <c r="I9" s="2"/>
      <c r="J9" s="2"/>
      <c r="K9" s="2"/>
      <c r="L9" s="2"/>
      <c r="M9" s="2"/>
      <c r="N9" s="2"/>
      <c r="O9" s="2"/>
      <c r="P9" s="2"/>
      <c r="Q9" s="2"/>
      <c r="T9" s="2"/>
    </row>
    <row r="10" spans="1:20" x14ac:dyDescent="0.25">
      <c r="A10" s="4"/>
      <c r="B10" s="118" t="s">
        <v>33</v>
      </c>
      <c r="C10" s="119"/>
      <c r="D10" s="2"/>
      <c r="E10" s="2"/>
      <c r="I10" s="2"/>
      <c r="J10" s="2"/>
      <c r="K10" s="2"/>
      <c r="L10" s="2"/>
      <c r="M10" s="2"/>
      <c r="N10" s="2"/>
      <c r="O10" s="2"/>
      <c r="P10" s="2"/>
      <c r="Q10" s="2"/>
      <c r="T10" s="2"/>
    </row>
    <row r="11" spans="1:20" x14ac:dyDescent="0.25">
      <c r="A11" s="4"/>
      <c r="B11" s="120" t="s">
        <v>73</v>
      </c>
      <c r="C11" s="121"/>
      <c r="D11" s="2"/>
      <c r="E11" s="2"/>
      <c r="I11" s="2"/>
      <c r="J11" s="2"/>
      <c r="K11" s="2"/>
      <c r="L11" s="2"/>
      <c r="M11" s="2"/>
      <c r="N11" s="2"/>
      <c r="O11" s="2"/>
      <c r="P11" s="2"/>
      <c r="Q11" s="2"/>
      <c r="T11" s="2"/>
    </row>
    <row r="12" spans="1:20" x14ac:dyDescent="0.25">
      <c r="A12" s="4"/>
      <c r="B12" s="122"/>
      <c r="C12" s="123"/>
      <c r="D12" s="2"/>
      <c r="E12" s="2"/>
      <c r="I12" s="2"/>
      <c r="J12" s="2"/>
      <c r="K12" s="2"/>
      <c r="L12" s="2"/>
      <c r="M12" s="2"/>
      <c r="N12" s="2"/>
      <c r="O12" s="2"/>
      <c r="P12" s="2"/>
      <c r="Q12" s="2"/>
      <c r="T12" s="2"/>
    </row>
    <row r="13" spans="1:20" x14ac:dyDescent="0.25">
      <c r="A13" s="4"/>
      <c r="B13" s="122"/>
      <c r="C13" s="123"/>
      <c r="D13" s="2"/>
      <c r="E13" s="2"/>
      <c r="I13" s="2"/>
      <c r="J13" s="2"/>
      <c r="K13" s="2"/>
      <c r="L13" s="2"/>
      <c r="M13" s="2"/>
      <c r="N13" s="2"/>
      <c r="O13" s="2"/>
      <c r="P13" s="2"/>
      <c r="Q13" s="2"/>
      <c r="T13" s="2"/>
    </row>
    <row r="14" spans="1:20" x14ac:dyDescent="0.25">
      <c r="A14" s="4"/>
      <c r="B14" s="122"/>
      <c r="C14" s="123"/>
      <c r="D14" s="2"/>
      <c r="E14" s="2"/>
      <c r="I14" s="2"/>
      <c r="J14" s="2"/>
      <c r="K14" s="2"/>
      <c r="L14" s="2"/>
      <c r="M14" s="2"/>
      <c r="N14" s="2"/>
      <c r="O14" s="2"/>
      <c r="P14" s="2"/>
      <c r="Q14" s="2"/>
      <c r="T14" s="2"/>
    </row>
    <row r="15" spans="1:20" x14ac:dyDescent="0.25">
      <c r="A15" s="4"/>
      <c r="B15" s="124"/>
      <c r="C15" s="125"/>
      <c r="D15" s="2"/>
      <c r="E15" s="2"/>
      <c r="I15" s="2"/>
      <c r="J15" s="2"/>
      <c r="K15" s="2"/>
      <c r="L15" s="2"/>
      <c r="M15" s="2"/>
      <c r="N15" s="2"/>
      <c r="O15" s="2"/>
      <c r="P15" s="2"/>
      <c r="Q15" s="2"/>
      <c r="T15" s="2"/>
    </row>
    <row r="16" spans="1:20" x14ac:dyDescent="0.25">
      <c r="A16" s="4"/>
      <c r="B16" s="19"/>
      <c r="C16" s="7"/>
      <c r="D16" s="7"/>
      <c r="E16" s="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25">
      <c r="A17" s="4"/>
      <c r="B17" s="111" t="s">
        <v>24</v>
      </c>
      <c r="C17" s="112"/>
      <c r="D17" s="112"/>
      <c r="E17" s="112"/>
      <c r="F17" s="112"/>
      <c r="G17" s="112"/>
      <c r="H17" s="112"/>
      <c r="I17" s="112"/>
      <c r="J17" s="113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31.5" x14ac:dyDescent="0.25">
      <c r="A18" s="4"/>
      <c r="B18" s="30" t="s">
        <v>10</v>
      </c>
      <c r="C18" s="30" t="s">
        <v>34</v>
      </c>
      <c r="D18" s="30" t="s">
        <v>37</v>
      </c>
      <c r="E18" s="30" t="s">
        <v>4</v>
      </c>
      <c r="F18" s="30" t="s">
        <v>26</v>
      </c>
      <c r="G18" s="30" t="s">
        <v>35</v>
      </c>
      <c r="H18" s="30" t="s">
        <v>29</v>
      </c>
      <c r="I18" s="30" t="s">
        <v>11</v>
      </c>
      <c r="J18" s="30" t="s">
        <v>27</v>
      </c>
      <c r="K18" s="2"/>
      <c r="L18" s="2"/>
      <c r="M18" s="2"/>
      <c r="N18" s="2"/>
      <c r="O18" s="2"/>
      <c r="P18" s="15"/>
      <c r="Q18" s="2"/>
      <c r="R18" s="2"/>
      <c r="S18" s="2"/>
      <c r="T18" s="2"/>
    </row>
    <row r="19" spans="1:20" ht="78.75" x14ac:dyDescent="0.25">
      <c r="A19" s="4"/>
      <c r="B19" s="74">
        <v>1</v>
      </c>
      <c r="C19" s="34" t="s">
        <v>47</v>
      </c>
      <c r="D19" s="8" t="s">
        <v>30</v>
      </c>
      <c r="E19" s="8">
        <v>45222</v>
      </c>
      <c r="F19" s="36"/>
      <c r="G19" s="26">
        <v>45222</v>
      </c>
      <c r="H19" s="35">
        <f>IF(G19="","",DATEDIF(E19,G19,"m"))</f>
        <v>0</v>
      </c>
      <c r="I19" s="36" t="s">
        <v>13</v>
      </c>
      <c r="J19" s="26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25">
      <c r="A20" s="58"/>
      <c r="B20" s="83">
        <v>2</v>
      </c>
      <c r="C20" s="84" t="s">
        <v>64</v>
      </c>
      <c r="D20" s="85" t="s">
        <v>107</v>
      </c>
      <c r="E20" s="86">
        <v>45337</v>
      </c>
      <c r="F20" s="86"/>
      <c r="G20" s="37"/>
      <c r="H20" s="37"/>
      <c r="I20" s="82" t="s">
        <v>43</v>
      </c>
      <c r="J20" s="66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A21" s="58"/>
      <c r="B21" s="57">
        <v>3</v>
      </c>
      <c r="C21" s="48" t="s">
        <v>65</v>
      </c>
      <c r="D21" s="56" t="s">
        <v>108</v>
      </c>
      <c r="E21" s="63">
        <v>45458</v>
      </c>
      <c r="F21" s="63"/>
      <c r="G21" s="75"/>
      <c r="H21" s="75"/>
      <c r="I21" s="55" t="s">
        <v>45</v>
      </c>
      <c r="J21" s="58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25">
      <c r="A22" s="58"/>
      <c r="B22" s="57">
        <v>4</v>
      </c>
      <c r="C22" s="48" t="s">
        <v>66</v>
      </c>
      <c r="D22" s="69" t="s">
        <v>108</v>
      </c>
      <c r="E22" s="63">
        <v>45534</v>
      </c>
      <c r="F22" s="63"/>
      <c r="G22" s="75"/>
      <c r="H22" s="75"/>
      <c r="I22" s="55" t="s">
        <v>45</v>
      </c>
      <c r="J22" s="58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25">
      <c r="A23" s="58"/>
      <c r="B23" s="57">
        <v>5</v>
      </c>
      <c r="C23" s="48" t="s">
        <v>67</v>
      </c>
      <c r="D23" s="56" t="s">
        <v>109</v>
      </c>
      <c r="E23" s="63">
        <v>45616</v>
      </c>
      <c r="F23" s="63"/>
      <c r="G23" s="75"/>
      <c r="H23" s="75"/>
      <c r="I23" s="55" t="s">
        <v>45</v>
      </c>
      <c r="J23" s="58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25">
      <c r="A24" s="58"/>
      <c r="B24" s="57">
        <v>6</v>
      </c>
      <c r="C24" s="48" t="s">
        <v>68</v>
      </c>
      <c r="D24" s="56" t="s">
        <v>30</v>
      </c>
      <c r="E24" s="63">
        <v>45731</v>
      </c>
      <c r="F24" s="63"/>
      <c r="G24" s="75"/>
      <c r="H24" s="75"/>
      <c r="I24" s="55" t="s">
        <v>45</v>
      </c>
      <c r="J24" s="58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25">
      <c r="A25" s="58"/>
      <c r="B25" s="57">
        <v>7</v>
      </c>
      <c r="C25" s="48" t="s">
        <v>69</v>
      </c>
      <c r="D25" s="56" t="s">
        <v>30</v>
      </c>
      <c r="E25" s="63">
        <v>45746</v>
      </c>
      <c r="F25" s="63"/>
      <c r="G25" s="75"/>
      <c r="H25" s="75"/>
      <c r="I25" s="55" t="s">
        <v>45</v>
      </c>
      <c r="J25" s="58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31.5" x14ac:dyDescent="0.25">
      <c r="A26" s="58"/>
      <c r="B26" s="57">
        <v>8</v>
      </c>
      <c r="C26" s="48" t="s">
        <v>70</v>
      </c>
      <c r="D26" s="56" t="s">
        <v>110</v>
      </c>
      <c r="E26" s="63">
        <v>45823</v>
      </c>
      <c r="F26" s="63"/>
      <c r="G26" s="75"/>
      <c r="H26" s="75"/>
      <c r="I26" s="55" t="s">
        <v>45</v>
      </c>
      <c r="J26" s="58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25">
      <c r="A27" s="58"/>
      <c r="B27" s="57">
        <v>9</v>
      </c>
      <c r="C27" s="48" t="s">
        <v>71</v>
      </c>
      <c r="D27" s="56" t="s">
        <v>30</v>
      </c>
      <c r="E27" s="63">
        <v>45853</v>
      </c>
      <c r="F27" s="63"/>
      <c r="G27" s="75"/>
      <c r="H27" s="75"/>
      <c r="I27" s="55" t="s">
        <v>45</v>
      </c>
      <c r="J27" s="58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25">
      <c r="A28" s="58"/>
      <c r="B28" s="57">
        <v>10</v>
      </c>
      <c r="C28" s="48" t="s">
        <v>72</v>
      </c>
      <c r="D28" s="56" t="s">
        <v>30</v>
      </c>
      <c r="E28" s="63">
        <v>45930</v>
      </c>
      <c r="F28" s="63"/>
      <c r="G28" s="75"/>
      <c r="H28" s="75"/>
      <c r="I28" s="55" t="s">
        <v>45</v>
      </c>
      <c r="J28" s="58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67" customFormat="1" x14ac:dyDescent="0.25">
      <c r="A29" s="66"/>
      <c r="B29" s="74">
        <v>11</v>
      </c>
      <c r="C29" s="48" t="s">
        <v>112</v>
      </c>
      <c r="D29" s="69" t="s">
        <v>115</v>
      </c>
      <c r="E29" s="63">
        <v>46021</v>
      </c>
      <c r="F29" s="63"/>
      <c r="G29" s="75"/>
      <c r="H29" s="75"/>
      <c r="I29" s="55"/>
      <c r="J29" s="66"/>
      <c r="K29" s="68"/>
      <c r="L29" s="68"/>
      <c r="M29" s="68"/>
      <c r="N29" s="68"/>
      <c r="O29" s="68"/>
      <c r="P29" s="68"/>
      <c r="Q29" s="68"/>
      <c r="R29" s="68"/>
      <c r="S29" s="68"/>
      <c r="T29" s="68"/>
    </row>
    <row r="30" spans="1:20" x14ac:dyDescent="0.25">
      <c r="A30" s="4"/>
      <c r="B30" s="19"/>
      <c r="C30" s="4"/>
      <c r="D30" s="4"/>
      <c r="E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25">
      <c r="B31" s="19"/>
      <c r="C31" s="4"/>
      <c r="D31" s="4"/>
      <c r="E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25">
      <c r="B32" s="19"/>
      <c r="C32" s="4"/>
      <c r="D32" s="4"/>
      <c r="E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15" x14ac:dyDescent="0.25">
      <c r="B33" s="19"/>
      <c r="C33" s="4"/>
      <c r="D33" s="4"/>
      <c r="E33" s="4"/>
      <c r="I33" s="4"/>
      <c r="J33" s="4"/>
      <c r="K33" s="4"/>
      <c r="L33" s="4"/>
      <c r="M33" s="4"/>
      <c r="N33" s="4"/>
      <c r="O33" s="4"/>
    </row>
    <row r="34" spans="1:15" x14ac:dyDescent="0.25">
      <c r="B34" s="19"/>
      <c r="C34" s="4"/>
      <c r="D34" s="4"/>
      <c r="E34" s="4"/>
      <c r="I34" s="4"/>
      <c r="J34" s="4"/>
      <c r="K34" s="4"/>
      <c r="L34" s="4"/>
      <c r="M34" s="4"/>
      <c r="N34" s="4"/>
      <c r="O34" s="4"/>
    </row>
    <row r="35" spans="1:15" x14ac:dyDescent="0.25">
      <c r="B35" s="17"/>
      <c r="C35" s="16"/>
      <c r="D35" s="16"/>
      <c r="E35" s="16"/>
      <c r="I35" s="16"/>
      <c r="J35" s="16"/>
      <c r="K35" s="16"/>
      <c r="L35" s="16"/>
      <c r="M35" s="16"/>
      <c r="N35" s="16"/>
      <c r="O35" s="16"/>
    </row>
    <row r="36" spans="1:15" x14ac:dyDescent="0.25">
      <c r="B36" s="17"/>
      <c r="C36" s="16"/>
      <c r="D36" s="16"/>
      <c r="E36" s="16"/>
      <c r="I36" s="16"/>
      <c r="J36" s="16"/>
      <c r="K36" s="16"/>
      <c r="L36" s="16"/>
    </row>
    <row r="37" spans="1:15" x14ac:dyDescent="0.25">
      <c r="A37" s="16"/>
      <c r="B37" s="17"/>
      <c r="C37" s="16"/>
      <c r="D37" s="16"/>
      <c r="E37" s="16"/>
      <c r="I37" s="16"/>
      <c r="J37" s="16"/>
      <c r="K37" s="16"/>
      <c r="L37" s="16"/>
    </row>
  </sheetData>
  <mergeCells count="6">
    <mergeCell ref="B17:J17"/>
    <mergeCell ref="B2:C2"/>
    <mergeCell ref="B5:C5"/>
    <mergeCell ref="E5:G5"/>
    <mergeCell ref="B10:C10"/>
    <mergeCell ref="B11:C15"/>
  </mergeCells>
  <conditionalFormatting sqref="C19">
    <cfRule type="containsBlanks" dxfId="15" priority="15">
      <formula>LEN(TRIM(C19))=0</formula>
    </cfRule>
  </conditionalFormatting>
  <conditionalFormatting sqref="H19">
    <cfRule type="containsBlanks" priority="13" stopIfTrue="1">
      <formula>LEN(TRIM(H19))=0</formula>
    </cfRule>
    <cfRule type="cellIs" dxfId="14" priority="14" operator="greaterThan">
      <formula>0</formula>
    </cfRule>
  </conditionalFormatting>
  <conditionalFormatting sqref="B20:B28">
    <cfRule type="containsBlanks" dxfId="13" priority="12">
      <formula>LEN(TRIM(B20))=0</formula>
    </cfRule>
  </conditionalFormatting>
  <conditionalFormatting sqref="G20:G28">
    <cfRule type="containsBlanks" priority="10" stopIfTrue="1">
      <formula>LEN(TRIM(G20))=0</formula>
    </cfRule>
    <cfRule type="cellIs" dxfId="12" priority="11" operator="greaterThan">
      <formula>0</formula>
    </cfRule>
  </conditionalFormatting>
  <conditionalFormatting sqref="B19">
    <cfRule type="containsBlanks" dxfId="11" priority="9">
      <formula>LEN(TRIM(B19))=0</formula>
    </cfRule>
  </conditionalFormatting>
  <conditionalFormatting sqref="H20:H28">
    <cfRule type="containsBlanks" priority="7" stopIfTrue="1">
      <formula>LEN(TRIM(H20))=0</formula>
    </cfRule>
    <cfRule type="cellIs" dxfId="10" priority="8" operator="greaterThan">
      <formula>0</formula>
    </cfRule>
  </conditionalFormatting>
  <conditionalFormatting sqref="B29">
    <cfRule type="containsBlanks" dxfId="9" priority="5">
      <formula>LEN(TRIM(B29))=0</formula>
    </cfRule>
  </conditionalFormatting>
  <conditionalFormatting sqref="G29">
    <cfRule type="containsBlanks" priority="3" stopIfTrue="1">
      <formula>LEN(TRIM(G29))=0</formula>
    </cfRule>
    <cfRule type="cellIs" dxfId="8" priority="4" operator="greaterThan">
      <formula>0</formula>
    </cfRule>
  </conditionalFormatting>
  <conditionalFormatting sqref="H29">
    <cfRule type="containsBlanks" priority="1" stopIfTrue="1">
      <formula>LEN(TRIM(H29))=0</formula>
    </cfRule>
    <cfRule type="cellIs" dxfId="7" priority="2" operator="greaterThan">
      <formula>0</formula>
    </cfRule>
  </conditionalFormatting>
  <dataValidations count="1">
    <dataValidation type="list" allowBlank="1" showInputMessage="1" showErrorMessage="1" sqref="C9 I21:I28" xr:uid="{00000000-0002-0000-0200-000000000000}">
      <formula1>"Não iniciada,Em andamento,Concluída,Descontinuada"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0" orientation="landscape" verticalDpi="300" r:id="rId1"/>
  <headerFooter>
    <oddFooter>Página &amp;P de &amp;N</oddFooter>
  </headerFooter>
  <colBreaks count="1" manualBreakCount="1">
    <brk id="10" max="1048575" man="1"/>
  </colBreaks>
  <ignoredErrors>
    <ignoredError sqref="C6 H1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9"/>
  <sheetViews>
    <sheetView zoomScaleNormal="100" workbookViewId="0">
      <selection activeCell="C3" sqref="C3"/>
    </sheetView>
  </sheetViews>
  <sheetFormatPr defaultColWidth="0" defaultRowHeight="28.5" x14ac:dyDescent="0.25"/>
  <cols>
    <col min="1" max="1" width="1.140625" style="70" customWidth="1"/>
    <col min="2" max="2" width="25.140625" style="73" bestFit="1" customWidth="1"/>
    <col min="3" max="3" width="54.85546875" style="72" bestFit="1" customWidth="1"/>
    <col min="4" max="4" width="29.7109375" style="72" customWidth="1"/>
    <col min="5" max="5" width="28.28515625" style="72" bestFit="1" customWidth="1"/>
    <col min="6" max="6" width="20" style="68" customWidth="1"/>
    <col min="7" max="7" width="21.7109375" style="68" bestFit="1" customWidth="1"/>
    <col min="8" max="8" width="32.5703125" style="68" bestFit="1" customWidth="1"/>
    <col min="9" max="9" width="30.7109375" style="72" customWidth="1"/>
    <col min="10" max="10" width="27.140625" style="72" customWidth="1"/>
    <col min="11" max="11" width="11.85546875" style="72" customWidth="1"/>
    <col min="12" max="12" width="15.28515625" style="72" customWidth="1"/>
    <col min="13" max="14" width="25.7109375" style="72" hidden="1" customWidth="1"/>
    <col min="15" max="15" width="17.7109375" style="72" hidden="1" customWidth="1"/>
    <col min="16" max="16" width="24.140625" style="71" hidden="1" customWidth="1"/>
    <col min="17" max="17" width="43.28515625" style="71" hidden="1" customWidth="1"/>
    <col min="18" max="18" width="25.85546875" style="71" hidden="1" customWidth="1"/>
    <col min="19" max="19" width="26.140625" style="71" hidden="1" customWidth="1"/>
    <col min="20" max="20" width="8.85546875" style="71" hidden="1" customWidth="1"/>
    <col min="21" max="21" width="8.85546875" style="67" hidden="1" customWidth="1"/>
    <col min="22" max="16384" width="0" style="67" hidden="1"/>
  </cols>
  <sheetData>
    <row r="1" spans="1:20" s="18" customFormat="1" x14ac:dyDescent="0.25">
      <c r="A1" s="16"/>
      <c r="B1" s="17"/>
      <c r="C1" s="16"/>
      <c r="D1" s="16"/>
      <c r="E1" s="16"/>
      <c r="F1" s="68"/>
      <c r="G1" s="68"/>
      <c r="H1" s="68"/>
      <c r="I1" s="16"/>
      <c r="J1" s="68"/>
      <c r="K1" s="16"/>
      <c r="L1" s="16"/>
      <c r="M1" s="16"/>
      <c r="N1" s="16"/>
      <c r="O1" s="16"/>
      <c r="P1" s="68"/>
      <c r="Q1" s="68"/>
      <c r="R1" s="68"/>
      <c r="S1" s="68"/>
      <c r="T1" s="68"/>
    </row>
    <row r="2" spans="1:20" ht="46.5" x14ac:dyDescent="0.25">
      <c r="A2" s="1"/>
      <c r="B2" s="114" t="s">
        <v>23</v>
      </c>
      <c r="C2" s="115"/>
      <c r="D2" s="68"/>
      <c r="E2" s="31" t="s">
        <v>0</v>
      </c>
      <c r="F2" s="6">
        <v>45450</v>
      </c>
      <c r="G2" s="1"/>
      <c r="H2" s="1"/>
      <c r="I2" s="1"/>
      <c r="J2" s="68"/>
      <c r="K2" s="1"/>
      <c r="L2" s="1"/>
      <c r="M2" s="1"/>
      <c r="N2" s="1"/>
      <c r="O2" s="1"/>
      <c r="P2" s="68"/>
      <c r="Q2" s="68"/>
      <c r="R2" s="68"/>
      <c r="S2" s="68"/>
      <c r="T2" s="68"/>
    </row>
    <row r="3" spans="1:20" ht="42" x14ac:dyDescent="0.25">
      <c r="A3" s="4"/>
      <c r="B3" s="29">
        <v>1</v>
      </c>
      <c r="C3" s="47" t="s">
        <v>121</v>
      </c>
      <c r="D3" s="68"/>
      <c r="E3" s="68"/>
      <c r="I3" s="1"/>
      <c r="J3" s="4"/>
      <c r="K3" s="68"/>
      <c r="L3" s="68"/>
      <c r="M3" s="68"/>
      <c r="N3" s="68"/>
      <c r="O3" s="68"/>
      <c r="P3" s="68"/>
      <c r="Q3" s="68"/>
      <c r="T3" s="68"/>
    </row>
    <row r="4" spans="1:20" x14ac:dyDescent="0.25">
      <c r="A4" s="4"/>
      <c r="B4" s="19"/>
      <c r="C4" s="4"/>
      <c r="D4" s="4"/>
      <c r="E4" s="68"/>
      <c r="G4" s="4"/>
      <c r="H4" s="4"/>
      <c r="I4" s="4"/>
      <c r="J4" s="4"/>
      <c r="K4" s="4"/>
      <c r="L4" s="68"/>
      <c r="M4" s="68"/>
      <c r="N4" s="68"/>
      <c r="O4" s="4"/>
      <c r="P4" s="68"/>
      <c r="Q4" s="68"/>
      <c r="R4" s="68"/>
      <c r="S4" s="68"/>
      <c r="T4" s="68"/>
    </row>
    <row r="5" spans="1:20" ht="46.9" customHeight="1" x14ac:dyDescent="0.25">
      <c r="A5" s="4"/>
      <c r="B5" s="116" t="s">
        <v>1</v>
      </c>
      <c r="C5" s="117"/>
      <c r="D5" s="68"/>
      <c r="E5" s="126" t="s">
        <v>2</v>
      </c>
      <c r="F5" s="127"/>
      <c r="G5" s="127"/>
      <c r="I5" s="68"/>
      <c r="J5" s="68"/>
      <c r="K5" s="68"/>
      <c r="L5" s="68"/>
      <c r="M5" s="68"/>
      <c r="N5" s="68"/>
      <c r="O5" s="68"/>
      <c r="P5" s="10"/>
      <c r="Q5" s="68"/>
      <c r="T5" s="68"/>
    </row>
    <row r="6" spans="1:20" ht="28.9" customHeight="1" x14ac:dyDescent="0.25">
      <c r="A6" s="4"/>
      <c r="B6" s="28" t="s">
        <v>32</v>
      </c>
      <c r="C6" s="23" t="str">
        <f>'[1]Medida 1_Alienação Imóveis'!C6</f>
        <v>Goiás</v>
      </c>
      <c r="D6" s="68"/>
      <c r="E6" s="30" t="s">
        <v>8</v>
      </c>
      <c r="F6" s="27" t="s">
        <v>6</v>
      </c>
      <c r="G6" s="25" t="s">
        <v>7</v>
      </c>
      <c r="I6" s="68"/>
      <c r="J6" s="68"/>
      <c r="K6" s="68"/>
      <c r="L6" s="68"/>
      <c r="M6" s="68"/>
      <c r="N6" s="68"/>
      <c r="O6" s="68"/>
      <c r="P6" s="68"/>
      <c r="Q6" s="68"/>
      <c r="T6" s="68"/>
    </row>
    <row r="7" spans="1:20" ht="38.25" customHeight="1" x14ac:dyDescent="0.25">
      <c r="A7" s="4"/>
      <c r="B7" s="28" t="s">
        <v>14</v>
      </c>
      <c r="C7" s="22">
        <v>45531</v>
      </c>
      <c r="D7" s="68"/>
      <c r="E7" s="30" t="s">
        <v>9</v>
      </c>
      <c r="F7" s="44">
        <v>11</v>
      </c>
      <c r="G7" s="45">
        <v>1</v>
      </c>
      <c r="I7" s="68"/>
      <c r="J7" s="68"/>
      <c r="K7" s="68"/>
      <c r="L7" s="68"/>
      <c r="M7" s="68"/>
      <c r="N7" s="68"/>
      <c r="O7" s="68"/>
      <c r="P7" s="68"/>
      <c r="Q7" s="68"/>
      <c r="T7" s="68"/>
    </row>
    <row r="8" spans="1:20" ht="90" customHeight="1" x14ac:dyDescent="0.25">
      <c r="A8" s="4"/>
      <c r="B8" s="28" t="s">
        <v>31</v>
      </c>
      <c r="C8" s="21" t="s">
        <v>122</v>
      </c>
      <c r="D8" s="68"/>
      <c r="E8" s="30" t="s">
        <v>12</v>
      </c>
      <c r="F8" s="44">
        <v>0</v>
      </c>
      <c r="G8" s="45">
        <f>F8/F7</f>
        <v>0</v>
      </c>
      <c r="I8" s="68"/>
      <c r="J8" s="68"/>
      <c r="K8" s="68"/>
      <c r="L8" s="68"/>
      <c r="M8" s="68"/>
      <c r="N8" s="68"/>
      <c r="O8" s="68"/>
      <c r="P8" s="68"/>
      <c r="Q8" s="68"/>
      <c r="T8" s="68"/>
    </row>
    <row r="9" spans="1:20" ht="38.25" customHeight="1" x14ac:dyDescent="0.25">
      <c r="A9" s="4"/>
      <c r="B9" s="28" t="s">
        <v>28</v>
      </c>
      <c r="C9" s="24" t="s">
        <v>43</v>
      </c>
      <c r="D9" s="68"/>
      <c r="E9" s="68"/>
      <c r="I9" s="68"/>
      <c r="J9" s="68"/>
      <c r="K9" s="68"/>
      <c r="L9" s="68"/>
      <c r="M9" s="68"/>
      <c r="N9" s="68"/>
      <c r="O9" s="68"/>
      <c r="P9" s="68"/>
      <c r="Q9" s="68"/>
      <c r="T9" s="68"/>
    </row>
    <row r="10" spans="1:20" x14ac:dyDescent="0.25">
      <c r="A10" s="4"/>
      <c r="B10" s="118" t="s">
        <v>33</v>
      </c>
      <c r="C10" s="119"/>
      <c r="D10" s="68"/>
      <c r="E10" s="68"/>
      <c r="I10" s="68"/>
      <c r="J10" s="68"/>
      <c r="K10" s="68"/>
      <c r="L10" s="68"/>
      <c r="M10" s="68"/>
      <c r="N10" s="68"/>
      <c r="O10" s="68"/>
      <c r="P10" s="68"/>
      <c r="Q10" s="68"/>
      <c r="T10" s="68"/>
    </row>
    <row r="11" spans="1:20" x14ac:dyDescent="0.25">
      <c r="A11" s="4"/>
      <c r="B11" s="128"/>
      <c r="C11" s="129"/>
      <c r="D11" s="68"/>
      <c r="E11" s="68"/>
      <c r="I11" s="68"/>
      <c r="J11" s="68"/>
      <c r="K11" s="68"/>
      <c r="L11" s="68"/>
      <c r="M11" s="68"/>
      <c r="N11" s="68"/>
      <c r="O11" s="68"/>
      <c r="P11" s="68"/>
      <c r="Q11" s="68"/>
      <c r="T11" s="68"/>
    </row>
    <row r="12" spans="1:20" x14ac:dyDescent="0.25">
      <c r="A12" s="4"/>
      <c r="B12" s="130"/>
      <c r="C12" s="131"/>
      <c r="D12" s="68"/>
      <c r="E12" s="68"/>
      <c r="I12" s="68"/>
      <c r="J12" s="68"/>
      <c r="K12" s="68"/>
      <c r="L12" s="68"/>
      <c r="M12" s="68"/>
      <c r="N12" s="68"/>
      <c r="O12" s="68"/>
      <c r="P12" s="68"/>
      <c r="Q12" s="68"/>
      <c r="T12" s="68"/>
    </row>
    <row r="13" spans="1:20" x14ac:dyDescent="0.25">
      <c r="A13" s="4"/>
      <c r="B13" s="130"/>
      <c r="C13" s="131"/>
      <c r="D13" s="68"/>
      <c r="E13" s="68"/>
      <c r="I13" s="68"/>
      <c r="J13" s="68"/>
      <c r="K13" s="68"/>
      <c r="L13" s="68"/>
      <c r="M13" s="68"/>
      <c r="N13" s="68"/>
      <c r="O13" s="68"/>
      <c r="P13" s="68"/>
      <c r="Q13" s="68"/>
      <c r="T13" s="68"/>
    </row>
    <row r="14" spans="1:20" x14ac:dyDescent="0.25">
      <c r="A14" s="4"/>
      <c r="B14" s="130"/>
      <c r="C14" s="131"/>
      <c r="D14" s="68"/>
      <c r="E14" s="68"/>
      <c r="I14" s="68"/>
      <c r="J14" s="68"/>
      <c r="K14" s="68"/>
      <c r="L14" s="68"/>
      <c r="M14" s="68"/>
      <c r="N14" s="68"/>
      <c r="O14" s="68"/>
      <c r="P14" s="68"/>
      <c r="Q14" s="68"/>
      <c r="T14" s="68"/>
    </row>
    <row r="15" spans="1:20" x14ac:dyDescent="0.25">
      <c r="A15" s="4"/>
      <c r="B15" s="132"/>
      <c r="C15" s="133"/>
      <c r="D15" s="68"/>
      <c r="E15" s="68"/>
      <c r="I15" s="68"/>
      <c r="J15" s="68"/>
      <c r="K15" s="68"/>
      <c r="L15" s="68"/>
      <c r="M15" s="68"/>
      <c r="N15" s="68"/>
      <c r="O15" s="68"/>
      <c r="P15" s="68"/>
      <c r="Q15" s="68"/>
      <c r="T15" s="68"/>
    </row>
    <row r="16" spans="1:20" x14ac:dyDescent="0.25">
      <c r="A16" s="4"/>
      <c r="B16" s="19"/>
      <c r="C16" s="7"/>
      <c r="D16" s="7"/>
      <c r="E16" s="7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</row>
    <row r="17" spans="1:20" x14ac:dyDescent="0.25">
      <c r="A17" s="4"/>
      <c r="B17" s="111" t="s">
        <v>24</v>
      </c>
      <c r="C17" s="112"/>
      <c r="D17" s="112"/>
      <c r="E17" s="112"/>
      <c r="F17" s="112"/>
      <c r="G17" s="112"/>
      <c r="H17" s="112"/>
      <c r="I17" s="112"/>
      <c r="J17" s="113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0" ht="31.5" x14ac:dyDescent="0.25">
      <c r="A18" s="4"/>
      <c r="B18" s="30" t="s">
        <v>10</v>
      </c>
      <c r="C18" s="30" t="s">
        <v>34</v>
      </c>
      <c r="D18" s="30" t="s">
        <v>37</v>
      </c>
      <c r="E18" s="30" t="s">
        <v>4</v>
      </c>
      <c r="F18" s="30" t="s">
        <v>26</v>
      </c>
      <c r="G18" s="30" t="s">
        <v>35</v>
      </c>
      <c r="H18" s="30" t="s">
        <v>29</v>
      </c>
      <c r="I18" s="30" t="s">
        <v>11</v>
      </c>
      <c r="J18" s="30" t="s">
        <v>27</v>
      </c>
      <c r="K18" s="68"/>
      <c r="L18" s="68"/>
      <c r="M18" s="68"/>
      <c r="N18" s="68"/>
      <c r="O18" s="68"/>
      <c r="P18" s="15"/>
      <c r="Q18" s="68"/>
      <c r="R18" s="68"/>
      <c r="S18" s="68"/>
      <c r="T18" s="68"/>
    </row>
    <row r="19" spans="1:20" ht="78.75" x14ac:dyDescent="0.25">
      <c r="A19" s="4"/>
      <c r="B19" s="92">
        <v>1</v>
      </c>
      <c r="C19" s="94" t="s">
        <v>123</v>
      </c>
      <c r="D19" s="95" t="s">
        <v>124</v>
      </c>
      <c r="E19" s="96">
        <v>44358</v>
      </c>
      <c r="F19" s="95" t="s">
        <v>125</v>
      </c>
      <c r="G19" s="96" t="s">
        <v>125</v>
      </c>
      <c r="H19" s="90"/>
      <c r="I19" s="97" t="s">
        <v>126</v>
      </c>
      <c r="J19" s="96" t="s">
        <v>125</v>
      </c>
      <c r="K19" s="68"/>
      <c r="L19" s="68"/>
      <c r="M19" s="68"/>
      <c r="N19" s="68"/>
      <c r="O19" s="68"/>
      <c r="P19" s="68"/>
      <c r="Q19" s="68"/>
      <c r="R19" s="68"/>
      <c r="S19" s="68"/>
      <c r="T19" s="68"/>
    </row>
    <row r="20" spans="1:20" ht="94.5" x14ac:dyDescent="0.25">
      <c r="A20" s="4"/>
      <c r="B20" s="92">
        <f>B19+1</f>
        <v>2</v>
      </c>
      <c r="C20" s="94" t="s">
        <v>127</v>
      </c>
      <c r="D20" s="87" t="s">
        <v>128</v>
      </c>
      <c r="E20" s="88">
        <v>45260</v>
      </c>
      <c r="F20" s="95" t="s">
        <v>125</v>
      </c>
      <c r="G20" s="96">
        <v>45257</v>
      </c>
      <c r="H20" s="90"/>
      <c r="I20" s="97" t="s">
        <v>126</v>
      </c>
      <c r="J20" s="96" t="s">
        <v>125</v>
      </c>
      <c r="K20" s="68"/>
      <c r="L20" s="68"/>
      <c r="M20" s="68"/>
      <c r="N20" s="68"/>
      <c r="O20" s="68"/>
      <c r="P20" s="68"/>
      <c r="Q20" s="68"/>
      <c r="R20" s="68"/>
      <c r="S20" s="68"/>
      <c r="T20" s="68"/>
    </row>
    <row r="21" spans="1:20" ht="47.25" x14ac:dyDescent="0.25">
      <c r="A21" s="4"/>
      <c r="B21" s="92">
        <f t="shared" ref="B21:B31" si="0">B20+1</f>
        <v>3</v>
      </c>
      <c r="C21" s="94" t="s">
        <v>142</v>
      </c>
      <c r="D21" s="87" t="s">
        <v>129</v>
      </c>
      <c r="E21" s="96">
        <v>45299</v>
      </c>
      <c r="F21" s="95" t="s">
        <v>125</v>
      </c>
      <c r="G21" s="96">
        <v>45279</v>
      </c>
      <c r="H21" s="90"/>
      <c r="I21" s="97" t="s">
        <v>126</v>
      </c>
      <c r="J21" s="96" t="s">
        <v>125</v>
      </c>
      <c r="K21" s="68"/>
      <c r="L21" s="68"/>
      <c r="M21" s="68"/>
      <c r="N21" s="68"/>
      <c r="O21" s="68"/>
      <c r="P21" s="68"/>
      <c r="Q21" s="68"/>
      <c r="R21" s="68"/>
      <c r="S21" s="68"/>
      <c r="T21" s="68"/>
    </row>
    <row r="22" spans="1:20" ht="47.25" x14ac:dyDescent="0.25">
      <c r="A22" s="4"/>
      <c r="B22" s="92">
        <f t="shared" si="0"/>
        <v>4</v>
      </c>
      <c r="C22" s="89" t="s">
        <v>130</v>
      </c>
      <c r="D22" s="87" t="s">
        <v>131</v>
      </c>
      <c r="E22" s="87">
        <v>45344</v>
      </c>
      <c r="F22" s="91" t="s">
        <v>125</v>
      </c>
      <c r="G22" s="96">
        <v>45329</v>
      </c>
      <c r="H22" s="90"/>
      <c r="I22" s="55" t="s">
        <v>117</v>
      </c>
      <c r="J22" s="88" t="s">
        <v>132</v>
      </c>
      <c r="K22" s="68"/>
      <c r="L22" s="68"/>
      <c r="M22" s="68"/>
      <c r="N22" s="68"/>
      <c r="O22" s="68"/>
      <c r="P22" s="68"/>
      <c r="Q22" s="68"/>
      <c r="R22" s="68"/>
      <c r="S22" s="68"/>
      <c r="T22" s="68"/>
    </row>
    <row r="23" spans="1:20" ht="94.5" x14ac:dyDescent="0.25">
      <c r="A23" s="4"/>
      <c r="B23" s="92">
        <f t="shared" si="0"/>
        <v>5</v>
      </c>
      <c r="C23" s="74" t="s">
        <v>149</v>
      </c>
      <c r="D23" s="87" t="s">
        <v>128</v>
      </c>
      <c r="E23" s="88">
        <v>45450</v>
      </c>
      <c r="F23" s="95" t="s">
        <v>125</v>
      </c>
      <c r="G23" s="88">
        <v>45450</v>
      </c>
      <c r="H23" s="90"/>
      <c r="I23" s="55" t="s">
        <v>117</v>
      </c>
      <c r="J23" s="96" t="s">
        <v>125</v>
      </c>
      <c r="K23" s="68"/>
      <c r="L23" s="68"/>
      <c r="M23" s="68"/>
      <c r="N23" s="68"/>
      <c r="O23" s="68"/>
      <c r="P23" s="68"/>
      <c r="Q23" s="68"/>
      <c r="R23" s="68"/>
      <c r="S23" s="68"/>
      <c r="T23" s="68"/>
    </row>
    <row r="24" spans="1:20" s="103" customFormat="1" ht="47.25" x14ac:dyDescent="0.25">
      <c r="A24" s="101"/>
      <c r="B24" s="92">
        <f t="shared" si="0"/>
        <v>6</v>
      </c>
      <c r="C24" s="89" t="s">
        <v>148</v>
      </c>
      <c r="D24" s="87" t="s">
        <v>135</v>
      </c>
      <c r="E24" s="87">
        <v>45504</v>
      </c>
      <c r="F24" s="100"/>
      <c r="G24" s="91"/>
      <c r="H24" s="90"/>
      <c r="I24" s="55" t="s">
        <v>45</v>
      </c>
      <c r="J24" s="88"/>
      <c r="K24" s="102"/>
      <c r="L24" s="102"/>
      <c r="M24" s="102"/>
      <c r="N24" s="102"/>
      <c r="O24" s="102"/>
      <c r="P24" s="102"/>
      <c r="Q24" s="102"/>
      <c r="R24" s="102"/>
      <c r="S24" s="102"/>
      <c r="T24" s="102"/>
    </row>
    <row r="25" spans="1:20" ht="63" x14ac:dyDescent="0.25">
      <c r="A25" s="4"/>
      <c r="B25" s="92">
        <f t="shared" si="0"/>
        <v>7</v>
      </c>
      <c r="C25" s="89" t="s">
        <v>141</v>
      </c>
      <c r="D25" s="95" t="s">
        <v>140</v>
      </c>
      <c r="E25" s="95">
        <v>45506</v>
      </c>
      <c r="F25" s="97"/>
      <c r="G25" s="82"/>
      <c r="H25" s="90"/>
      <c r="I25" s="55" t="s">
        <v>45</v>
      </c>
      <c r="J25" s="88" t="s">
        <v>143</v>
      </c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20" ht="31.5" x14ac:dyDescent="0.25">
      <c r="A26" s="4"/>
      <c r="B26" s="92">
        <f t="shared" si="0"/>
        <v>8</v>
      </c>
      <c r="C26" s="98" t="s">
        <v>133</v>
      </c>
      <c r="D26" s="95" t="s">
        <v>134</v>
      </c>
      <c r="E26" s="95">
        <v>45509</v>
      </c>
      <c r="F26" s="100"/>
      <c r="G26" s="97"/>
      <c r="H26" s="99"/>
      <c r="I26" s="55" t="s">
        <v>45</v>
      </c>
      <c r="J26" s="88" t="s">
        <v>150</v>
      </c>
      <c r="K26" s="68"/>
      <c r="L26" s="68"/>
      <c r="M26" s="68"/>
      <c r="N26" s="68"/>
      <c r="O26" s="68"/>
      <c r="P26" s="68"/>
      <c r="Q26" s="68"/>
      <c r="R26" s="68"/>
      <c r="S26" s="68"/>
      <c r="T26" s="68"/>
    </row>
    <row r="27" spans="1:20" ht="31.5" x14ac:dyDescent="0.25">
      <c r="A27" s="4"/>
      <c r="B27" s="92">
        <f t="shared" si="0"/>
        <v>9</v>
      </c>
      <c r="C27" s="89" t="s">
        <v>144</v>
      </c>
      <c r="D27" s="87" t="s">
        <v>135</v>
      </c>
      <c r="E27" s="87">
        <v>45517</v>
      </c>
      <c r="F27" s="100"/>
      <c r="G27" s="97"/>
      <c r="H27" s="90"/>
      <c r="I27" s="55" t="s">
        <v>45</v>
      </c>
      <c r="J27" s="88"/>
      <c r="K27" s="68"/>
      <c r="L27" s="68"/>
      <c r="M27" s="68"/>
      <c r="N27" s="68"/>
      <c r="O27" s="68"/>
      <c r="P27" s="68"/>
      <c r="Q27" s="68"/>
      <c r="R27" s="68"/>
      <c r="S27" s="68"/>
      <c r="T27" s="68"/>
    </row>
    <row r="28" spans="1:20" ht="47.25" x14ac:dyDescent="0.25">
      <c r="A28" s="4"/>
      <c r="B28" s="92">
        <f t="shared" si="0"/>
        <v>10</v>
      </c>
      <c r="C28" s="89" t="s">
        <v>145</v>
      </c>
      <c r="D28" s="87" t="s">
        <v>136</v>
      </c>
      <c r="E28" s="87">
        <v>45524</v>
      </c>
      <c r="F28" s="100"/>
      <c r="G28" s="97"/>
      <c r="H28" s="90"/>
      <c r="I28" s="55" t="s">
        <v>45</v>
      </c>
      <c r="J28" s="88"/>
      <c r="K28" s="68"/>
      <c r="L28" s="68"/>
      <c r="M28" s="68"/>
      <c r="N28" s="68"/>
      <c r="O28" s="68"/>
      <c r="P28" s="68"/>
      <c r="Q28" s="68"/>
      <c r="R28" s="68"/>
      <c r="S28" s="68"/>
      <c r="T28" s="68"/>
    </row>
    <row r="29" spans="1:20" x14ac:dyDescent="0.25">
      <c r="A29" s="4"/>
      <c r="B29" s="92">
        <f t="shared" si="0"/>
        <v>11</v>
      </c>
      <c r="C29" s="89" t="s">
        <v>146</v>
      </c>
      <c r="D29" s="87" t="s">
        <v>137</v>
      </c>
      <c r="E29" s="87">
        <v>45525</v>
      </c>
      <c r="F29" s="100"/>
      <c r="G29" s="97"/>
      <c r="H29" s="90"/>
      <c r="I29" s="55" t="s">
        <v>45</v>
      </c>
      <c r="J29" s="88"/>
      <c r="K29" s="68"/>
      <c r="L29" s="68"/>
      <c r="M29" s="68"/>
      <c r="N29" s="68"/>
      <c r="O29" s="68"/>
      <c r="P29" s="68"/>
      <c r="Q29" s="68"/>
      <c r="R29" s="68"/>
      <c r="S29" s="68"/>
      <c r="T29" s="68"/>
    </row>
    <row r="30" spans="1:20" ht="31.5" x14ac:dyDescent="0.25">
      <c r="A30" s="4"/>
      <c r="B30" s="92">
        <f t="shared" si="0"/>
        <v>12</v>
      </c>
      <c r="C30" s="89" t="s">
        <v>138</v>
      </c>
      <c r="D30" s="87" t="s">
        <v>136</v>
      </c>
      <c r="E30" s="87">
        <v>45526</v>
      </c>
      <c r="F30" s="100"/>
      <c r="G30" s="97"/>
      <c r="H30" s="90"/>
      <c r="I30" s="55" t="s">
        <v>45</v>
      </c>
      <c r="J30" s="88"/>
      <c r="K30" s="68"/>
      <c r="L30" s="68"/>
      <c r="M30" s="68"/>
      <c r="N30" s="68"/>
      <c r="O30" s="68"/>
      <c r="P30" s="68"/>
      <c r="Q30" s="68"/>
      <c r="R30" s="68"/>
      <c r="S30" s="68"/>
      <c r="T30" s="68"/>
    </row>
    <row r="31" spans="1:20" ht="94.5" x14ac:dyDescent="0.25">
      <c r="A31" s="4"/>
      <c r="B31" s="92">
        <f t="shared" si="0"/>
        <v>13</v>
      </c>
      <c r="C31" s="89" t="s">
        <v>139</v>
      </c>
      <c r="D31" s="87" t="s">
        <v>147</v>
      </c>
      <c r="E31" s="87">
        <v>45531</v>
      </c>
      <c r="F31" s="100"/>
      <c r="G31" s="97"/>
      <c r="H31" s="90"/>
      <c r="I31" s="55" t="s">
        <v>45</v>
      </c>
      <c r="K31" s="68"/>
      <c r="L31" s="68"/>
      <c r="M31" s="68"/>
      <c r="N31" s="68"/>
      <c r="O31" s="68"/>
      <c r="P31" s="68"/>
      <c r="Q31" s="68"/>
      <c r="R31" s="68"/>
      <c r="S31" s="68"/>
      <c r="T31" s="68"/>
    </row>
    <row r="32" spans="1:20" x14ac:dyDescent="0.25">
      <c r="A32" s="4"/>
      <c r="B32" s="19"/>
      <c r="C32" s="4"/>
      <c r="D32" s="4"/>
      <c r="E32" s="4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</row>
    <row r="33" spans="1:21" x14ac:dyDescent="0.25">
      <c r="B33" s="19"/>
      <c r="C33" s="4"/>
      <c r="D33" s="4"/>
      <c r="E33" s="4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</row>
    <row r="34" spans="1:21" x14ac:dyDescent="0.25">
      <c r="B34" s="19"/>
      <c r="C34" s="4"/>
      <c r="D34" s="4"/>
      <c r="E34" s="4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</row>
    <row r="35" spans="1:21" s="71" customFormat="1" x14ac:dyDescent="0.25">
      <c r="A35" s="70"/>
      <c r="B35" s="19"/>
      <c r="C35" s="4"/>
      <c r="D35" s="4"/>
      <c r="E35" s="4"/>
      <c r="F35" s="68"/>
      <c r="G35" s="68"/>
      <c r="H35" s="68"/>
      <c r="I35" s="4"/>
      <c r="J35" s="4"/>
      <c r="K35" s="4"/>
      <c r="L35" s="4"/>
      <c r="M35" s="4"/>
      <c r="N35" s="4"/>
      <c r="O35" s="4"/>
      <c r="U35" s="67"/>
    </row>
    <row r="36" spans="1:21" s="71" customFormat="1" x14ac:dyDescent="0.25">
      <c r="A36" s="70"/>
      <c r="B36" s="19"/>
      <c r="C36" s="4"/>
      <c r="D36" s="4"/>
      <c r="E36" s="4"/>
      <c r="F36" s="68"/>
      <c r="G36" s="68"/>
      <c r="H36" s="68"/>
      <c r="I36" s="4"/>
      <c r="J36" s="4"/>
      <c r="K36" s="4"/>
      <c r="L36" s="4"/>
      <c r="M36" s="4"/>
      <c r="N36" s="4"/>
      <c r="O36" s="4"/>
      <c r="U36" s="67"/>
    </row>
    <row r="37" spans="1:21" s="71" customFormat="1" x14ac:dyDescent="0.25">
      <c r="A37" s="70"/>
      <c r="B37" s="17"/>
      <c r="C37" s="16"/>
      <c r="D37" s="16"/>
      <c r="E37" s="16"/>
      <c r="F37" s="68"/>
      <c r="G37" s="68"/>
      <c r="H37" s="68"/>
      <c r="I37" s="16"/>
      <c r="J37" s="16"/>
      <c r="K37" s="16"/>
      <c r="L37" s="16"/>
      <c r="M37" s="16"/>
      <c r="N37" s="16"/>
      <c r="O37" s="16"/>
      <c r="U37" s="67"/>
    </row>
    <row r="38" spans="1:21" s="71" customFormat="1" x14ac:dyDescent="0.25">
      <c r="A38" s="70"/>
      <c r="B38" s="17"/>
      <c r="C38" s="16"/>
      <c r="D38" s="16"/>
      <c r="E38" s="16"/>
      <c r="F38" s="68"/>
      <c r="G38" s="68"/>
      <c r="H38" s="68"/>
      <c r="I38" s="16"/>
      <c r="J38" s="16"/>
      <c r="K38" s="16"/>
      <c r="L38" s="16"/>
      <c r="M38" s="72"/>
      <c r="N38" s="72"/>
      <c r="O38" s="72"/>
      <c r="U38" s="67"/>
    </row>
    <row r="39" spans="1:21" s="71" customFormat="1" x14ac:dyDescent="0.25">
      <c r="A39" s="16"/>
      <c r="B39" s="17"/>
      <c r="C39" s="16"/>
      <c r="D39" s="16"/>
      <c r="E39" s="16"/>
      <c r="F39" s="68"/>
      <c r="G39" s="68"/>
      <c r="H39" s="68"/>
      <c r="I39" s="16"/>
      <c r="J39" s="16"/>
      <c r="K39" s="16"/>
      <c r="L39" s="16"/>
      <c r="M39" s="72"/>
      <c r="N39" s="72"/>
      <c r="O39" s="72"/>
      <c r="U39" s="67"/>
    </row>
  </sheetData>
  <mergeCells count="6">
    <mergeCell ref="B17:J17"/>
    <mergeCell ref="B2:C2"/>
    <mergeCell ref="B5:C5"/>
    <mergeCell ref="E5:G5"/>
    <mergeCell ref="B10:C10"/>
    <mergeCell ref="B11:C15"/>
  </mergeCells>
  <conditionalFormatting sqref="C19">
    <cfRule type="containsBlanks" dxfId="6" priority="3">
      <formula>LEN(TRIM(C19))=0</formula>
    </cfRule>
  </conditionalFormatting>
  <conditionalFormatting sqref="H19:H23 H25:H26">
    <cfRule type="containsBlanks" priority="1" stopIfTrue="1">
      <formula>LEN(TRIM(H19))=0</formula>
    </cfRule>
    <cfRule type="cellIs" dxfId="5" priority="2" operator="greaterThan">
      <formula>0</formula>
    </cfRule>
  </conditionalFormatting>
  <dataValidations count="1">
    <dataValidation type="list" allowBlank="1" showInputMessage="1" showErrorMessage="1" sqref="C9 I22:I31" xr:uid="{00000000-0002-0000-0300-000000000000}">
      <formula1>"Não iniciada,Em andamento,Concluída,Descontinuada"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verticalDpi="300" r:id="rId1"/>
  <headerFooter>
    <oddFooter>Página &amp;P de &amp;N</oddFooter>
  </headerFooter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37"/>
  <sheetViews>
    <sheetView topLeftCell="A10" zoomScale="85" zoomScaleNormal="85" workbookViewId="0">
      <selection activeCell="I22" sqref="I22"/>
    </sheetView>
  </sheetViews>
  <sheetFormatPr defaultColWidth="0" defaultRowHeight="28.5" x14ac:dyDescent="0.25"/>
  <cols>
    <col min="1" max="1" width="1.140625" style="9" customWidth="1"/>
    <col min="2" max="2" width="25.140625" style="20" bestFit="1" customWidth="1"/>
    <col min="3" max="3" width="54.85546875" style="12" bestFit="1" customWidth="1"/>
    <col min="4" max="4" width="29.7109375" style="12" customWidth="1"/>
    <col min="5" max="5" width="28.28515625" style="12" bestFit="1" customWidth="1"/>
    <col min="6" max="6" width="20" style="2" customWidth="1"/>
    <col min="7" max="7" width="21.7109375" style="2" bestFit="1" customWidth="1"/>
    <col min="8" max="8" width="32.5703125" style="2" bestFit="1" customWidth="1"/>
    <col min="9" max="9" width="30.7109375" style="12" customWidth="1"/>
    <col min="10" max="10" width="27.140625" style="12" customWidth="1"/>
    <col min="11" max="11" width="11.85546875" style="12" customWidth="1"/>
    <col min="12" max="12" width="15.28515625" style="12" customWidth="1"/>
    <col min="13" max="14" width="25.7109375" style="12" hidden="1" customWidth="1"/>
    <col min="15" max="15" width="17.7109375" style="12" hidden="1" customWidth="1"/>
    <col min="16" max="16" width="24.140625" style="11" hidden="1"/>
    <col min="17" max="17" width="43.28515625" style="11" hidden="1"/>
    <col min="18" max="18" width="25.85546875" style="11" hidden="1"/>
    <col min="19" max="19" width="26.140625" style="11" hidden="1"/>
    <col min="20" max="20" width="8.85546875" style="11" hidden="1"/>
    <col min="21" max="21" width="8.85546875" hidden="1"/>
  </cols>
  <sheetData>
    <row r="1" spans="1:20" s="18" customFormat="1" x14ac:dyDescent="0.25">
      <c r="A1" s="16"/>
      <c r="B1" s="17"/>
      <c r="C1" s="16"/>
      <c r="D1" s="16"/>
      <c r="E1" s="16"/>
      <c r="F1" s="2"/>
      <c r="G1" s="2"/>
      <c r="H1" s="2"/>
      <c r="I1" s="16"/>
      <c r="J1" s="2"/>
      <c r="K1" s="16"/>
      <c r="L1" s="16"/>
      <c r="M1" s="16"/>
      <c r="N1" s="16"/>
      <c r="O1" s="16"/>
      <c r="P1" s="2"/>
      <c r="Q1" s="2"/>
      <c r="R1" s="2"/>
      <c r="S1" s="2"/>
      <c r="T1" s="2"/>
    </row>
    <row r="2" spans="1:20" ht="46.5" x14ac:dyDescent="0.25">
      <c r="A2" s="1"/>
      <c r="B2" s="114" t="s">
        <v>23</v>
      </c>
      <c r="C2" s="115"/>
      <c r="D2" s="2"/>
      <c r="E2" s="31" t="s">
        <v>0</v>
      </c>
      <c r="F2" s="6">
        <f>IF(Resumo!M2="","",Resumo!M2)</f>
        <v>45420</v>
      </c>
      <c r="G2" s="1"/>
      <c r="H2" s="1"/>
      <c r="I2" s="1"/>
      <c r="J2" s="2"/>
      <c r="K2" s="1"/>
      <c r="L2" s="1"/>
      <c r="M2" s="1"/>
      <c r="N2" s="1"/>
      <c r="O2" s="1"/>
      <c r="P2" s="2"/>
      <c r="Q2" s="2"/>
      <c r="R2" s="2"/>
      <c r="S2" s="2"/>
      <c r="T2" s="2"/>
    </row>
    <row r="3" spans="1:20" ht="42" x14ac:dyDescent="0.25">
      <c r="A3" s="4"/>
      <c r="B3" s="29">
        <v>1</v>
      </c>
      <c r="C3" s="47" t="s">
        <v>41</v>
      </c>
      <c r="D3" s="2"/>
      <c r="E3" s="2"/>
      <c r="I3" s="1"/>
      <c r="J3" s="4"/>
      <c r="K3" s="2"/>
      <c r="L3" s="2"/>
      <c r="M3" s="2"/>
      <c r="N3" s="2"/>
      <c r="O3" s="2"/>
      <c r="P3" s="2"/>
      <c r="Q3" s="2"/>
      <c r="T3" s="2"/>
    </row>
    <row r="4" spans="1:20" x14ac:dyDescent="0.25">
      <c r="A4" s="4"/>
      <c r="B4" s="19"/>
      <c r="C4" s="4"/>
      <c r="D4" s="4"/>
      <c r="E4" s="2"/>
      <c r="G4" s="4"/>
      <c r="H4" s="4"/>
      <c r="I4" s="4"/>
      <c r="J4" s="4"/>
      <c r="K4" s="4"/>
      <c r="L4" s="2"/>
      <c r="M4" s="2"/>
      <c r="N4" s="2"/>
      <c r="O4" s="4"/>
      <c r="P4" s="2"/>
      <c r="Q4" s="2"/>
      <c r="R4" s="2"/>
      <c r="S4" s="2"/>
      <c r="T4" s="2"/>
    </row>
    <row r="5" spans="1:20" ht="46.9" customHeight="1" x14ac:dyDescent="0.25">
      <c r="A5" s="4"/>
      <c r="B5" s="116" t="s">
        <v>1</v>
      </c>
      <c r="C5" s="117"/>
      <c r="D5" s="2"/>
      <c r="E5" s="126" t="s">
        <v>2</v>
      </c>
      <c r="F5" s="127"/>
      <c r="G5" s="127"/>
      <c r="I5" s="2"/>
      <c r="J5" s="2"/>
      <c r="K5" s="2"/>
      <c r="L5" s="2"/>
      <c r="M5" s="2"/>
      <c r="N5" s="2"/>
      <c r="O5" s="2"/>
      <c r="P5" s="10"/>
      <c r="Q5" s="2"/>
      <c r="T5" s="2"/>
    </row>
    <row r="6" spans="1:20" ht="28.9" customHeight="1" x14ac:dyDescent="0.25">
      <c r="A6" s="4"/>
      <c r="B6" s="28" t="s">
        <v>32</v>
      </c>
      <c r="C6" s="23" t="str">
        <f>'Medida 1_Alienação Imóveis'!C6</f>
        <v>Goiás</v>
      </c>
      <c r="D6" s="2"/>
      <c r="E6" s="30" t="s">
        <v>8</v>
      </c>
      <c r="F6" s="27" t="s">
        <v>6</v>
      </c>
      <c r="G6" s="25" t="s">
        <v>7</v>
      </c>
      <c r="I6" s="2"/>
      <c r="J6" s="2"/>
      <c r="K6" s="2"/>
      <c r="L6" s="2"/>
      <c r="M6" s="2"/>
      <c r="N6" s="2"/>
      <c r="O6" s="2"/>
      <c r="P6" s="2"/>
      <c r="Q6" s="2"/>
      <c r="T6" s="2"/>
    </row>
    <row r="7" spans="1:20" ht="38.25" customHeight="1" x14ac:dyDescent="0.25">
      <c r="A7" s="4"/>
      <c r="B7" s="28" t="s">
        <v>14</v>
      </c>
      <c r="C7" s="60">
        <v>45901</v>
      </c>
      <c r="D7" s="2"/>
      <c r="E7" s="30" t="s">
        <v>9</v>
      </c>
      <c r="F7" s="44">
        <v>7</v>
      </c>
      <c r="G7" s="45">
        <v>1</v>
      </c>
      <c r="I7" s="2"/>
      <c r="J7" s="2"/>
      <c r="K7" s="2"/>
      <c r="L7" s="2"/>
      <c r="M7" s="2"/>
      <c r="N7" s="2"/>
      <c r="O7" s="2"/>
      <c r="P7" s="2"/>
      <c r="Q7" s="2"/>
      <c r="T7" s="2"/>
    </row>
    <row r="8" spans="1:20" ht="90" customHeight="1" x14ac:dyDescent="0.25">
      <c r="A8" s="4"/>
      <c r="B8" s="28" t="s">
        <v>31</v>
      </c>
      <c r="C8" s="21" t="s">
        <v>103</v>
      </c>
      <c r="D8" s="2"/>
      <c r="E8" s="30" t="s">
        <v>12</v>
      </c>
      <c r="F8" s="44">
        <v>0</v>
      </c>
      <c r="G8" s="45">
        <f>F8/F7</f>
        <v>0</v>
      </c>
      <c r="I8" s="2"/>
      <c r="J8" s="2"/>
      <c r="K8" s="2"/>
      <c r="L8" s="2"/>
      <c r="M8" s="2"/>
      <c r="N8" s="2"/>
      <c r="O8" s="2"/>
      <c r="P8" s="2"/>
      <c r="Q8" s="2"/>
      <c r="T8" s="2"/>
    </row>
    <row r="9" spans="1:20" ht="38.25" customHeight="1" x14ac:dyDescent="0.25">
      <c r="A9" s="4"/>
      <c r="B9" s="28" t="s">
        <v>28</v>
      </c>
      <c r="C9" s="24" t="s">
        <v>43</v>
      </c>
      <c r="D9" s="2"/>
      <c r="E9" s="2"/>
      <c r="I9" s="2"/>
      <c r="J9" s="2"/>
      <c r="K9" s="2"/>
      <c r="L9" s="2"/>
      <c r="M9" s="2"/>
      <c r="N9" s="2"/>
      <c r="O9" s="2"/>
      <c r="P9" s="2"/>
      <c r="Q9" s="2"/>
      <c r="T9" s="2"/>
    </row>
    <row r="10" spans="1:20" x14ac:dyDescent="0.25">
      <c r="A10" s="4"/>
      <c r="B10" s="118" t="s">
        <v>33</v>
      </c>
      <c r="C10" s="119"/>
      <c r="D10" s="2"/>
      <c r="E10" s="2"/>
      <c r="I10" s="2"/>
      <c r="J10" s="2"/>
      <c r="K10" s="2"/>
      <c r="L10" s="2"/>
      <c r="M10" s="2"/>
      <c r="N10" s="2"/>
      <c r="O10" s="2"/>
      <c r="P10" s="2"/>
      <c r="Q10" s="2"/>
      <c r="T10" s="2"/>
    </row>
    <row r="11" spans="1:20" x14ac:dyDescent="0.25">
      <c r="A11" s="4"/>
      <c r="B11" s="128"/>
      <c r="C11" s="129"/>
      <c r="D11" s="2"/>
      <c r="E11" s="2"/>
      <c r="I11" s="2"/>
      <c r="J11" s="2"/>
      <c r="K11" s="2"/>
      <c r="L11" s="2"/>
      <c r="M11" s="2"/>
      <c r="N11" s="2"/>
      <c r="O11" s="2"/>
      <c r="P11" s="2"/>
      <c r="Q11" s="2"/>
      <c r="T11" s="2"/>
    </row>
    <row r="12" spans="1:20" x14ac:dyDescent="0.25">
      <c r="A12" s="4"/>
      <c r="B12" s="130"/>
      <c r="C12" s="131"/>
      <c r="D12" s="2"/>
      <c r="E12" s="2"/>
      <c r="I12" s="2"/>
      <c r="J12" s="2"/>
      <c r="K12" s="2"/>
      <c r="L12" s="2"/>
      <c r="M12" s="2"/>
      <c r="N12" s="2"/>
      <c r="O12" s="2"/>
      <c r="P12" s="2"/>
      <c r="Q12" s="2"/>
      <c r="T12" s="2"/>
    </row>
    <row r="13" spans="1:20" x14ac:dyDescent="0.25">
      <c r="A13" s="4"/>
      <c r="B13" s="130"/>
      <c r="C13" s="131"/>
      <c r="D13" s="2"/>
      <c r="E13" s="2"/>
      <c r="I13" s="2"/>
      <c r="J13" s="2"/>
      <c r="K13" s="2"/>
      <c r="L13" s="2"/>
      <c r="M13" s="2"/>
      <c r="N13" s="2"/>
      <c r="O13" s="2"/>
      <c r="P13" s="2"/>
      <c r="Q13" s="2"/>
      <c r="T13" s="2"/>
    </row>
    <row r="14" spans="1:20" x14ac:dyDescent="0.25">
      <c r="A14" s="4"/>
      <c r="B14" s="130"/>
      <c r="C14" s="131"/>
      <c r="D14" s="2"/>
      <c r="E14" s="2"/>
      <c r="I14" s="2"/>
      <c r="J14" s="2"/>
      <c r="K14" s="2"/>
      <c r="L14" s="2"/>
      <c r="M14" s="2"/>
      <c r="N14" s="2"/>
      <c r="O14" s="2"/>
      <c r="P14" s="2"/>
      <c r="Q14" s="2"/>
      <c r="T14" s="2"/>
    </row>
    <row r="15" spans="1:20" x14ac:dyDescent="0.25">
      <c r="A15" s="4"/>
      <c r="B15" s="132"/>
      <c r="C15" s="133"/>
      <c r="D15" s="2"/>
      <c r="E15" s="2"/>
      <c r="I15" s="2"/>
      <c r="J15" s="2"/>
      <c r="K15" s="2"/>
      <c r="L15" s="2"/>
      <c r="M15" s="2"/>
      <c r="N15" s="2"/>
      <c r="O15" s="2"/>
      <c r="P15" s="2"/>
      <c r="Q15" s="2"/>
      <c r="T15" s="2"/>
    </row>
    <row r="16" spans="1:20" x14ac:dyDescent="0.25">
      <c r="A16" s="4"/>
      <c r="B16" s="19"/>
      <c r="C16" s="7"/>
      <c r="D16" s="7"/>
      <c r="E16" s="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25">
      <c r="A17" s="4"/>
      <c r="B17" s="111" t="s">
        <v>24</v>
      </c>
      <c r="C17" s="112"/>
      <c r="D17" s="112"/>
      <c r="E17" s="112"/>
      <c r="F17" s="112"/>
      <c r="G17" s="112"/>
      <c r="H17" s="112"/>
      <c r="I17" s="112"/>
      <c r="J17" s="113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31.5" x14ac:dyDescent="0.25">
      <c r="A18" s="4"/>
      <c r="B18" s="30" t="s">
        <v>10</v>
      </c>
      <c r="C18" s="30" t="s">
        <v>34</v>
      </c>
      <c r="D18" s="30" t="s">
        <v>37</v>
      </c>
      <c r="E18" s="30" t="s">
        <v>4</v>
      </c>
      <c r="F18" s="30" t="s">
        <v>26</v>
      </c>
      <c r="G18" s="30" t="s">
        <v>35</v>
      </c>
      <c r="H18" s="30" t="s">
        <v>29</v>
      </c>
      <c r="I18" s="30" t="s">
        <v>11</v>
      </c>
      <c r="J18" s="30" t="s">
        <v>27</v>
      </c>
      <c r="K18" s="2"/>
      <c r="L18" s="2"/>
      <c r="M18" s="2"/>
      <c r="N18" s="2"/>
      <c r="O18" s="2"/>
      <c r="P18" s="15"/>
      <c r="Q18" s="2"/>
      <c r="R18" s="2"/>
      <c r="S18" s="2"/>
      <c r="T18" s="2"/>
    </row>
    <row r="19" spans="1:20" ht="110.25" x14ac:dyDescent="0.25">
      <c r="A19" s="4"/>
      <c r="B19" s="50">
        <v>1</v>
      </c>
      <c r="C19" s="51" t="s">
        <v>48</v>
      </c>
      <c r="D19" s="49" t="s">
        <v>49</v>
      </c>
      <c r="E19" s="60">
        <v>45547</v>
      </c>
      <c r="F19" s="82"/>
      <c r="G19" s="49"/>
      <c r="H19" s="52" t="s">
        <v>50</v>
      </c>
      <c r="I19" s="49" t="s">
        <v>51</v>
      </c>
      <c r="J19" s="49" t="s">
        <v>114</v>
      </c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25">
      <c r="A20" s="4"/>
      <c r="B20" s="50">
        <v>2</v>
      </c>
      <c r="C20" s="53" t="s">
        <v>52</v>
      </c>
      <c r="D20" s="49" t="s">
        <v>53</v>
      </c>
      <c r="E20" s="60">
        <v>45728</v>
      </c>
      <c r="F20" s="82"/>
      <c r="G20" s="49"/>
      <c r="H20" s="52" t="s">
        <v>50</v>
      </c>
      <c r="I20" s="49"/>
      <c r="J20" s="49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31.5" x14ac:dyDescent="0.25">
      <c r="A21" s="4"/>
      <c r="B21" s="50">
        <v>3</v>
      </c>
      <c r="C21" s="53" t="s">
        <v>54</v>
      </c>
      <c r="D21" s="49" t="s">
        <v>55</v>
      </c>
      <c r="E21" s="60">
        <v>45789</v>
      </c>
      <c r="F21" s="82"/>
      <c r="G21" s="49"/>
      <c r="H21" s="52" t="s">
        <v>50</v>
      </c>
      <c r="I21" s="49"/>
      <c r="J21" s="49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47.25" x14ac:dyDescent="0.25">
      <c r="A22" s="4"/>
      <c r="B22" s="50">
        <v>4</v>
      </c>
      <c r="C22" s="53" t="s">
        <v>56</v>
      </c>
      <c r="D22" s="49" t="s">
        <v>57</v>
      </c>
      <c r="E22" s="60">
        <v>45820</v>
      </c>
      <c r="F22" s="82"/>
      <c r="G22" s="49"/>
      <c r="H22" s="52" t="s">
        <v>50</v>
      </c>
      <c r="I22" s="49"/>
      <c r="J22" s="49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25">
      <c r="A23" s="4"/>
      <c r="B23" s="50">
        <v>5</v>
      </c>
      <c r="C23" s="53" t="s">
        <v>58</v>
      </c>
      <c r="D23" s="49" t="s">
        <v>59</v>
      </c>
      <c r="E23" s="60">
        <v>45849</v>
      </c>
      <c r="F23" s="82"/>
      <c r="G23" s="49"/>
      <c r="H23" s="52" t="s">
        <v>50</v>
      </c>
      <c r="I23" s="49"/>
      <c r="J23" s="49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31.5" x14ac:dyDescent="0.25">
      <c r="A24" s="4"/>
      <c r="B24" s="50">
        <v>6</v>
      </c>
      <c r="C24" s="53" t="s">
        <v>60</v>
      </c>
      <c r="D24" s="49" t="s">
        <v>61</v>
      </c>
      <c r="E24" s="60">
        <v>45859</v>
      </c>
      <c r="F24" s="82"/>
      <c r="G24" s="49"/>
      <c r="H24" s="52" t="s">
        <v>50</v>
      </c>
      <c r="I24" s="49"/>
      <c r="J24" s="49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x14ac:dyDescent="0.25">
      <c r="A25" s="4"/>
      <c r="B25" s="50">
        <v>7</v>
      </c>
      <c r="C25" s="54" t="s">
        <v>62</v>
      </c>
      <c r="D25" s="49" t="s">
        <v>63</v>
      </c>
      <c r="E25" s="60">
        <v>45870</v>
      </c>
      <c r="F25" s="82"/>
      <c r="G25" s="49"/>
      <c r="H25" s="52" t="s">
        <v>50</v>
      </c>
      <c r="I25" s="49"/>
      <c r="J25" s="49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s="67" customFormat="1" ht="31.5" x14ac:dyDescent="0.25">
      <c r="A26" s="4"/>
      <c r="B26" s="66">
        <v>8</v>
      </c>
      <c r="C26" s="54" t="s">
        <v>112</v>
      </c>
      <c r="D26" s="60" t="s">
        <v>113</v>
      </c>
      <c r="E26" s="60">
        <v>45901</v>
      </c>
      <c r="F26" s="82"/>
      <c r="G26" s="60"/>
      <c r="H26" s="52"/>
      <c r="I26" s="60"/>
      <c r="J26" s="60"/>
      <c r="K26" s="68"/>
      <c r="L26" s="68"/>
      <c r="M26" s="68"/>
      <c r="N26" s="68"/>
      <c r="O26" s="68"/>
      <c r="P26" s="68"/>
      <c r="Q26" s="68"/>
      <c r="R26" s="68"/>
      <c r="S26" s="68"/>
      <c r="T26" s="68"/>
    </row>
    <row r="27" spans="1:20" x14ac:dyDescent="0.25">
      <c r="A27" s="4"/>
      <c r="B27" s="43"/>
      <c r="C27" s="33"/>
      <c r="D27" s="33"/>
      <c r="E27" s="33"/>
      <c r="F27" s="33"/>
      <c r="G27" s="33"/>
      <c r="H27" s="33"/>
      <c r="I27" s="33"/>
      <c r="J27" s="33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25">
      <c r="A28" s="4"/>
      <c r="B28" s="43"/>
      <c r="C28" s="33"/>
      <c r="D28" s="33"/>
      <c r="E28" s="33"/>
      <c r="F28" s="33"/>
      <c r="G28" s="33"/>
      <c r="H28" s="33"/>
      <c r="I28" s="33"/>
      <c r="J28" s="33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25">
      <c r="A29" s="4"/>
      <c r="B29" s="43"/>
      <c r="C29" s="33"/>
      <c r="D29" s="33"/>
      <c r="E29" s="33"/>
      <c r="F29" s="33"/>
      <c r="G29" s="33"/>
      <c r="H29" s="33"/>
      <c r="I29" s="33"/>
      <c r="J29" s="33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x14ac:dyDescent="0.25">
      <c r="A30" s="4"/>
      <c r="B30" s="19"/>
      <c r="C30" s="4"/>
      <c r="D30" s="4"/>
      <c r="E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25">
      <c r="B31" s="19"/>
      <c r="C31" s="4"/>
      <c r="D31" s="4"/>
      <c r="E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25">
      <c r="B32" s="19"/>
      <c r="C32" s="4"/>
      <c r="D32" s="4"/>
      <c r="E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15" x14ac:dyDescent="0.25">
      <c r="B33" s="19"/>
      <c r="C33" s="4"/>
      <c r="D33" s="4"/>
      <c r="E33" s="4"/>
      <c r="I33" s="4"/>
      <c r="J33" s="4"/>
      <c r="K33" s="4"/>
      <c r="L33" s="4"/>
      <c r="M33" s="4"/>
      <c r="N33" s="4"/>
      <c r="O33" s="4"/>
    </row>
    <row r="34" spans="1:15" x14ac:dyDescent="0.25">
      <c r="B34" s="19"/>
      <c r="C34" s="4"/>
      <c r="D34" s="4"/>
      <c r="E34" s="4"/>
      <c r="I34" s="4"/>
      <c r="J34" s="4"/>
      <c r="K34" s="4"/>
      <c r="L34" s="4"/>
      <c r="M34" s="4"/>
      <c r="N34" s="4"/>
      <c r="O34" s="4"/>
    </row>
    <row r="35" spans="1:15" x14ac:dyDescent="0.25">
      <c r="B35" s="17"/>
      <c r="C35" s="16"/>
      <c r="D35" s="16"/>
      <c r="E35" s="16"/>
      <c r="I35" s="16"/>
      <c r="J35" s="16"/>
      <c r="K35" s="16"/>
      <c r="L35" s="16"/>
      <c r="M35" s="16"/>
      <c r="N35" s="16"/>
      <c r="O35" s="16"/>
    </row>
    <row r="36" spans="1:15" x14ac:dyDescent="0.25">
      <c r="B36" s="17"/>
      <c r="C36" s="16"/>
      <c r="D36" s="16"/>
      <c r="E36" s="16"/>
      <c r="I36" s="16"/>
      <c r="J36" s="16"/>
      <c r="K36" s="16"/>
      <c r="L36" s="16"/>
    </row>
    <row r="37" spans="1:15" x14ac:dyDescent="0.25">
      <c r="A37" s="16"/>
      <c r="B37" s="17"/>
      <c r="C37" s="16"/>
      <c r="D37" s="16"/>
      <c r="E37" s="16"/>
      <c r="I37" s="16"/>
      <c r="J37" s="16"/>
      <c r="K37" s="16"/>
      <c r="L37" s="16"/>
    </row>
  </sheetData>
  <mergeCells count="6">
    <mergeCell ref="B17:J17"/>
    <mergeCell ref="B2:C2"/>
    <mergeCell ref="B5:C5"/>
    <mergeCell ref="E5:G5"/>
    <mergeCell ref="B10:C10"/>
    <mergeCell ref="B11:C15"/>
  </mergeCells>
  <conditionalFormatting sqref="C19">
    <cfRule type="containsBlanks" dxfId="4" priority="9">
      <formula>LEN(TRIM(C19))=0</formula>
    </cfRule>
  </conditionalFormatting>
  <conditionalFormatting sqref="H19:H24">
    <cfRule type="containsBlanks" priority="7" stopIfTrue="1">
      <formula>LEN(TRIM(H19))=0</formula>
    </cfRule>
    <cfRule type="cellIs" dxfId="3" priority="8" operator="greaterThan">
      <formula>0</formula>
    </cfRule>
  </conditionalFormatting>
  <conditionalFormatting sqref="H26">
    <cfRule type="containsBlanks" priority="3" stopIfTrue="1">
      <formula>LEN(TRIM(H26))=0</formula>
    </cfRule>
    <cfRule type="cellIs" dxfId="2" priority="4" operator="greaterThan">
      <formula>0</formula>
    </cfRule>
  </conditionalFormatting>
  <conditionalFormatting sqref="H25">
    <cfRule type="containsBlanks" priority="1" stopIfTrue="1">
      <formula>LEN(TRIM(H25))=0</formula>
    </cfRule>
    <cfRule type="cellIs" dxfId="1" priority="2" operator="greaterThan">
      <formula>0</formula>
    </cfRule>
  </conditionalFormatting>
  <dataValidations disablePrompts="1" count="1">
    <dataValidation type="list" allowBlank="1" showInputMessage="1" showErrorMessage="1" sqref="C9" xr:uid="{00000000-0002-0000-0400-000000000000}">
      <formula1>"Não iniciada,Em andamento,Concluída,Descontinuada"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2" orientation="landscape" verticalDpi="300" r:id="rId1"/>
  <headerFooter>
    <oddFooter>Página &amp;P de &amp;N</oddFooter>
  </headerFooter>
  <colBreaks count="1" manualBreakCount="1">
    <brk id="1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8016C5DB516E40957350EBD2324571" ma:contentTypeVersion="8" ma:contentTypeDescription="Crie um novo documento." ma:contentTypeScope="" ma:versionID="f7e710803525305119303c1212cf324c">
  <xsd:schema xmlns:xsd="http://www.w3.org/2001/XMLSchema" xmlns:xs="http://www.w3.org/2001/XMLSchema" xmlns:p="http://schemas.microsoft.com/office/2006/metadata/properties" xmlns:ns2="185a2fc3-b9f6-47f2-b84c-342170f6368f" xmlns:ns3="684325f4-45bf-4276-8ac4-d363a1361251" targetNamespace="http://schemas.microsoft.com/office/2006/metadata/properties" ma:root="true" ma:fieldsID="79cc9f4e30d12e7c72d287f0ed4651a1" ns2:_="" ns3:_="">
    <xsd:import namespace="185a2fc3-b9f6-47f2-b84c-342170f6368f"/>
    <xsd:import namespace="684325f4-45bf-4276-8ac4-d363a13612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5a2fc3-b9f6-47f2-b84c-342170f636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4325f4-45bf-4276-8ac4-d363a136125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455D2C-B2C3-43AE-A1F1-FE05B22588C6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www.w3.org/XML/1998/namespace"/>
    <ds:schemaRef ds:uri="684325f4-45bf-4276-8ac4-d363a1361251"/>
    <ds:schemaRef ds:uri="185a2fc3-b9f6-47f2-b84c-342170f6368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B0CE2E5-461F-4DC7-ACD5-7A45A4BAA4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4971D3-5503-40A7-911E-7D6626739A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5a2fc3-b9f6-47f2-b84c-342170f6368f"/>
    <ds:schemaRef ds:uri="684325f4-45bf-4276-8ac4-d363a13612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Resumo</vt:lpstr>
      <vt:lpstr>Medida 1_Alienação Imóveis</vt:lpstr>
      <vt:lpstr>Medida 2_Privatização CELGPAR</vt:lpstr>
      <vt:lpstr>Medida 3_Termo Aditivo</vt:lpstr>
      <vt:lpstr>Medida 4_BID-ProFisco III</vt:lpstr>
      <vt:lpstr>'Medida 1_Alienação Imóveis'!Area_de_impressao</vt:lpstr>
      <vt:lpstr>'Medida 2_Privatização CELGPAR'!Area_de_impressao</vt:lpstr>
      <vt:lpstr>'Medida 3_Termo Aditivo'!Area_de_impressao</vt:lpstr>
      <vt:lpstr>'Medida 4_BID-ProFisco III'!Area_de_impressao</vt:lpstr>
      <vt:lpstr>Resumo!Area_de_impressao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EloGroup</dc:creator>
  <cp:lastModifiedBy>Raphael Maciel de Lima</cp:lastModifiedBy>
  <cp:lastPrinted>2024-06-07T21:05:51Z</cp:lastPrinted>
  <dcterms:created xsi:type="dcterms:W3CDTF">2021-06-10T18:55:56Z</dcterms:created>
  <dcterms:modified xsi:type="dcterms:W3CDTF">2024-06-07T21:06:58Z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0x010100FD8016C5DB516E40957350EBD2324571</vt:lpwstr>
  </property>
</Properties>
</file>